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2681B9D7-61EE-4464-B230-F9B1A062A2F3}" xr6:coauthVersionLast="45" xr6:coauthVersionMax="45" xr10:uidLastSave="{00000000-0000-0000-0000-000000000000}"/>
  <bookViews>
    <workbookView xWindow="-120" yWindow="-120" windowWidth="29040" windowHeight="15840" activeTab="2" xr2:uid="{23C4FF89-E0C8-423A-BE90-8BC6CB0D2B51}"/>
  </bookViews>
  <sheets>
    <sheet name="OPĆI DIO" sheetId="3" r:id="rId1"/>
    <sheet name="PRIHODI" sheetId="2" r:id="rId2"/>
    <sheet name="RASHODI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D27" i="1" l="1"/>
  <c r="E27" i="1"/>
  <c r="F27" i="1"/>
  <c r="G27" i="1"/>
  <c r="H27" i="1"/>
  <c r="I27" i="1"/>
  <c r="J27" i="1"/>
  <c r="C27" i="1"/>
  <c r="D49" i="1"/>
  <c r="E49" i="1"/>
  <c r="F49" i="1"/>
  <c r="G49" i="1"/>
  <c r="H49" i="1"/>
  <c r="I49" i="1"/>
  <c r="J49" i="1"/>
  <c r="C49" i="1"/>
  <c r="D80" i="1"/>
  <c r="E80" i="1"/>
  <c r="F80" i="1"/>
  <c r="G80" i="1"/>
  <c r="H80" i="1"/>
  <c r="I80" i="1"/>
  <c r="J80" i="1"/>
  <c r="C80" i="1"/>
  <c r="D144" i="1"/>
  <c r="F144" i="1"/>
  <c r="G144" i="1"/>
  <c r="H144" i="1"/>
  <c r="I144" i="1"/>
  <c r="J144" i="1"/>
  <c r="C144" i="1"/>
  <c r="D162" i="1"/>
  <c r="E162" i="1"/>
  <c r="F162" i="1"/>
  <c r="G162" i="1"/>
  <c r="H162" i="1"/>
  <c r="I162" i="1"/>
  <c r="J162" i="1"/>
  <c r="C162" i="1"/>
  <c r="D159" i="1"/>
  <c r="E159" i="1"/>
  <c r="F159" i="1"/>
  <c r="G159" i="1"/>
  <c r="H159" i="1"/>
  <c r="I159" i="1"/>
  <c r="J159" i="1"/>
  <c r="C159" i="1"/>
  <c r="D153" i="1"/>
  <c r="E153" i="1"/>
  <c r="F153" i="1"/>
  <c r="G153" i="1"/>
  <c r="H153" i="1"/>
  <c r="I153" i="1"/>
  <c r="J153" i="1"/>
  <c r="C153" i="1"/>
  <c r="D149" i="1"/>
  <c r="E149" i="1"/>
  <c r="F149" i="1"/>
  <c r="G149" i="1"/>
  <c r="H149" i="1"/>
  <c r="I149" i="1"/>
  <c r="J149" i="1"/>
  <c r="C149" i="1"/>
  <c r="D141" i="1"/>
  <c r="E141" i="1"/>
  <c r="F141" i="1"/>
  <c r="G141" i="1"/>
  <c r="H141" i="1"/>
  <c r="I141" i="1"/>
  <c r="J141" i="1"/>
  <c r="C141" i="1"/>
  <c r="D136" i="1"/>
  <c r="E136" i="1"/>
  <c r="F136" i="1"/>
  <c r="G136" i="1"/>
  <c r="H136" i="1"/>
  <c r="I136" i="1"/>
  <c r="J136" i="1"/>
  <c r="C136" i="1"/>
  <c r="D132" i="1"/>
  <c r="E132" i="1"/>
  <c r="F132" i="1"/>
  <c r="G132" i="1"/>
  <c r="H132" i="1"/>
  <c r="I132" i="1"/>
  <c r="J132" i="1"/>
  <c r="C132" i="1"/>
  <c r="D89" i="1"/>
  <c r="D98" i="1"/>
  <c r="E98" i="1"/>
  <c r="F98" i="1"/>
  <c r="G98" i="1"/>
  <c r="H98" i="1"/>
  <c r="I98" i="1"/>
  <c r="J98" i="1"/>
  <c r="C98" i="1"/>
  <c r="D95" i="1"/>
  <c r="E95" i="1"/>
  <c r="F95" i="1"/>
  <c r="G95" i="1"/>
  <c r="H95" i="1"/>
  <c r="I95" i="1"/>
  <c r="J95" i="1"/>
  <c r="C95" i="1"/>
  <c r="E89" i="1"/>
  <c r="F89" i="1"/>
  <c r="G89" i="1"/>
  <c r="H89" i="1"/>
  <c r="I89" i="1"/>
  <c r="J89" i="1"/>
  <c r="C89" i="1"/>
  <c r="D85" i="1"/>
  <c r="E85" i="1"/>
  <c r="F85" i="1"/>
  <c r="G85" i="1"/>
  <c r="H85" i="1"/>
  <c r="I85" i="1"/>
  <c r="J85" i="1"/>
  <c r="C85" i="1"/>
  <c r="D77" i="1"/>
  <c r="E77" i="1"/>
  <c r="F77" i="1"/>
  <c r="G77" i="1"/>
  <c r="H77" i="1"/>
  <c r="I77" i="1"/>
  <c r="J77" i="1"/>
  <c r="C77" i="1"/>
  <c r="D72" i="1"/>
  <c r="E72" i="1"/>
  <c r="F72" i="1"/>
  <c r="G72" i="1"/>
  <c r="H72" i="1"/>
  <c r="I72" i="1"/>
  <c r="J72" i="1"/>
  <c r="C72" i="1"/>
  <c r="D68" i="1"/>
  <c r="E68" i="1"/>
  <c r="F68" i="1"/>
  <c r="G68" i="1"/>
  <c r="H68" i="1"/>
  <c r="I68" i="1"/>
  <c r="J68" i="1"/>
  <c r="C68" i="1"/>
  <c r="D46" i="1"/>
  <c r="E46" i="1"/>
  <c r="F46" i="1"/>
  <c r="G46" i="1"/>
  <c r="H46" i="1"/>
  <c r="I46" i="1"/>
  <c r="J46" i="1"/>
  <c r="C46" i="1"/>
  <c r="D40" i="1"/>
  <c r="E40" i="1"/>
  <c r="F40" i="1"/>
  <c r="G40" i="1"/>
  <c r="H40" i="1"/>
  <c r="I40" i="1"/>
  <c r="J40" i="1"/>
  <c r="C40" i="1"/>
  <c r="F15" i="1"/>
  <c r="G15" i="1"/>
  <c r="H15" i="1"/>
  <c r="I15" i="1"/>
  <c r="J15" i="1"/>
  <c r="G19" i="1"/>
  <c r="H19" i="1"/>
  <c r="I19" i="1"/>
  <c r="J19" i="1"/>
  <c r="F24" i="1"/>
  <c r="G24" i="1"/>
  <c r="H24" i="1"/>
  <c r="I24" i="1"/>
  <c r="J24" i="1"/>
  <c r="F36" i="1"/>
  <c r="G36" i="1"/>
  <c r="H36" i="1"/>
  <c r="I36" i="1"/>
  <c r="J36" i="1"/>
  <c r="D36" i="1"/>
  <c r="E36" i="1"/>
  <c r="C36" i="1"/>
  <c r="D24" i="1"/>
  <c r="E24" i="1"/>
  <c r="C24" i="1"/>
  <c r="D19" i="1"/>
  <c r="E19" i="1"/>
  <c r="F19" i="1"/>
  <c r="C19" i="1"/>
  <c r="D15" i="1"/>
  <c r="E15" i="1"/>
  <c r="C15" i="1"/>
  <c r="C47" i="2"/>
  <c r="D47" i="2"/>
  <c r="E47" i="2"/>
  <c r="F47" i="2"/>
  <c r="G47" i="2"/>
  <c r="H47" i="2"/>
  <c r="B47" i="2"/>
  <c r="C34" i="2"/>
  <c r="D34" i="2"/>
  <c r="E34" i="2"/>
  <c r="F34" i="2"/>
  <c r="G34" i="2"/>
  <c r="H34" i="2"/>
  <c r="B34" i="2"/>
  <c r="C21" i="2"/>
  <c r="D21" i="2"/>
  <c r="E21" i="2"/>
  <c r="F21" i="2"/>
  <c r="G21" i="2"/>
  <c r="H21" i="2"/>
  <c r="B21" i="2"/>
  <c r="G13" i="3"/>
  <c r="H13" i="3"/>
  <c r="G10" i="3"/>
  <c r="H10" i="3"/>
  <c r="F10" i="3"/>
  <c r="G7" i="3"/>
  <c r="H7" i="3"/>
  <c r="F7" i="3"/>
  <c r="F13" i="3" s="1"/>
  <c r="B22" i="2" l="1"/>
  <c r="B48" i="2" l="1"/>
  <c r="B35" i="2"/>
</calcChain>
</file>

<file path=xl/sharedStrings.xml><?xml version="1.0" encoding="utf-8"?>
<sst xmlns="http://schemas.openxmlformats.org/spreadsheetml/2006/main" count="222" uniqueCount="81">
  <si>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</si>
  <si>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</si>
  <si>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</si>
  <si>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</si>
  <si>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</si>
  <si>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</si>
  <si>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</si>
  <si>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</si>
  <si>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</si>
  <si>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</si>
  <si>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</si>
  <si>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</si>
  <si>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</si>
  <si>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</si>
  <si>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</si>
  <si>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</si>
  <si>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</si>
  <si>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</si>
  <si>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</si>
  <si>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</si>
  <si>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</si>
  <si>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</si>
  <si>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</si>
  <si>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</si>
  <si>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</si>
  <si>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</si>
  <si>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</si>
  <si>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</si>
  <si>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</si>
  <si>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</si>
  <si>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</si>
  <si>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</si>
  <si>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</si>
  <si>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</si>
  <si>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</si>
  <si>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</si>
  <si>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</si>
  <si>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</si>
  <si>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</si>
  <si>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</si>
  <si>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</si>
  <si>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</si>
  <si>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</si>
  <si>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</si>
  <si>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</si>
  <si>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</si>
  <si>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</si>
  <si>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</si>
  <si>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</si>
  <si>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</si>
  <si>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</si>
  <si>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</si>
  <si>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</si>
  <si>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</si>
  <si>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</si>
  <si>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</si>
  <si>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</si>
  <si>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</si>
  <si>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</si>
  <si>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</si>
  <si>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</si>
  <si>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</si>
  <si>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2022.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</si>
  <si>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</si>
  <si>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</si>
  <si>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</si>
  <si>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</si>
  <si>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</si>
  <si>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FINANCIJSKi PLAN -  PUČKO OTVORENO UČILIŠTE DONJA STUBICA ZA 2021. I PROJEKCIJA PLANA ZA  2022. I 2023. GODINU</t>
  </si>
  <si>
    <t>PUČKO OTVORENO UČILIŠTE DONJA STUBICA</t>
  </si>
  <si>
    <t xml:space="preserve">KLASA: </t>
  </si>
  <si>
    <t>400-02/20-01/01</t>
  </si>
  <si>
    <t xml:space="preserve">URBROJ: </t>
  </si>
  <si>
    <t>2113-02-20-03</t>
  </si>
  <si>
    <t xml:space="preserve">Donja Stubica, 30. 10. 2020. </t>
  </si>
  <si>
    <t>Na temelju članka 37. Zakona o ustanovama (NN NN 76/93, 29/97, 47/99, 35/08, 127/19) i članka 19. Statuta Pučkog otvorenog učilišta Donja Stubica ravnateljica Pučkog otvorenog učilišta Donja Stubica donosi:</t>
  </si>
  <si>
    <t>FINANCIJSKI PLAN ZA 2021. TE PROJEKCIJA ZA 2022. I 2023. GODINU</t>
  </si>
  <si>
    <t>FINANCIJSKI PLAN ZA 2021.</t>
  </si>
  <si>
    <t>K1025 02 KAPITALNI PROJEKT: Obnova zgrade POU nakon potresa</t>
  </si>
  <si>
    <t>Rashodi za dodatna ulaganja na nefinancijskoj imovini</t>
  </si>
  <si>
    <t>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</si>
</sst>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0" fontId="7" fillId="5" borderId="3" xfId="0" applyFont="1" applyFill="1" applyBorder="1"/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0" fontId="2" fillId="0" borderId="0" xfId="0" applyFont="1"/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20" fillId="0" borderId="0" xfId="0" applyFont="1"/>
    <xf numFmtId="0" fontId="1" fillId="0" borderId="0" xfId="0" quotePrefix="1" applyFont="1" applyAlignment="1">
      <alignment horizontal="left" wrapText="1"/>
    </xf>
    <xf numFmtId="0" fontId="22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0" fontId="23" fillId="7" borderId="49" xfId="0" applyFont="1" applyFill="1" applyBorder="1" applyAlignment="1">
      <alignment horizontal="left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4" fillId="4" borderId="7" xfId="0" applyNumberFormat="1" applyFont="1" applyFill="1" applyBorder="1" applyAlignment="1">
      <alignment horizontal="right" vertical="top" wrapText="1"/>
    </xf>
    <xf numFmtId="1" fontId="24" fillId="4" borderId="11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right" vertical="top" wrapText="1"/>
    </xf>
    <xf numFmtId="1" fontId="24" fillId="0" borderId="11" xfId="0" applyNumberFormat="1" applyFont="1" applyBorder="1" applyAlignment="1">
      <alignment horizontal="left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0" borderId="0" xfId="0" applyFont="1"/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3" fontId="2" fillId="0" borderId="6" xfId="0" applyNumberFormat="1" applyFont="1" applyFill="1" applyBorder="1"/>
    <xf numFmtId="0" fontId="2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6" fillId="0" borderId="0" xfId="0" applyNumberFormat="1" applyFont="1"/>
    <xf numFmtId="3" fontId="25" fillId="0" borderId="0" xfId="0" applyNumberFormat="1" applyFont="1"/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3" fillId="3" borderId="54" xfId="0" applyFont="1" applyFill="1" applyBorder="1" applyAlignment="1">
      <alignment vertical="center" wrapText="1"/>
    </xf>
    <xf numFmtId="0" fontId="0" fillId="0" borderId="44" xfId="0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3246-2A2E-41B5-9211-6253ED421DD1}">
  <dimension ref="A2:K45"/>
  <sheetViews>
    <sheetView topLeftCell="A7" workbookViewId="0">
      <selection activeCell="L15" sqref="L1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1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85546875" style="1" bestFit="1" customWidth="1"/>
    <col min="263" max="263" width="17.28515625" style="1" customWidth="1"/>
    <col min="264" max="264" width="16.7109375" style="1" customWidth="1"/>
    <col min="265" max="265" width="11.42578125" style="1"/>
    <col min="266" max="266" width="16.28515625" style="1" bestFit="1" customWidth="1"/>
    <col min="267" max="267" width="21.7109375" style="1" bestFit="1" customWidth="1"/>
    <col min="268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85546875" style="1" bestFit="1" customWidth="1"/>
    <col min="519" max="519" width="17.28515625" style="1" customWidth="1"/>
    <col min="520" max="520" width="16.7109375" style="1" customWidth="1"/>
    <col min="521" max="521" width="11.42578125" style="1"/>
    <col min="522" max="522" width="16.28515625" style="1" bestFit="1" customWidth="1"/>
    <col min="523" max="523" width="21.7109375" style="1" bestFit="1" customWidth="1"/>
    <col min="524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85546875" style="1" bestFit="1" customWidth="1"/>
    <col min="775" max="775" width="17.28515625" style="1" customWidth="1"/>
    <col min="776" max="776" width="16.7109375" style="1" customWidth="1"/>
    <col min="777" max="777" width="11.42578125" style="1"/>
    <col min="778" max="778" width="16.28515625" style="1" bestFit="1" customWidth="1"/>
    <col min="779" max="779" width="21.7109375" style="1" bestFit="1" customWidth="1"/>
    <col min="780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5.85546875" style="1" bestFit="1" customWidth="1"/>
    <col min="1031" max="1031" width="17.28515625" style="1" customWidth="1"/>
    <col min="1032" max="1032" width="16.7109375" style="1" customWidth="1"/>
    <col min="1033" max="1033" width="11.42578125" style="1"/>
    <col min="1034" max="1034" width="16.28515625" style="1" bestFit="1" customWidth="1"/>
    <col min="1035" max="1035" width="21.7109375" style="1" bestFit="1" customWidth="1"/>
    <col min="1036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5.85546875" style="1" bestFit="1" customWidth="1"/>
    <col min="1287" max="1287" width="17.28515625" style="1" customWidth="1"/>
    <col min="1288" max="1288" width="16.7109375" style="1" customWidth="1"/>
    <col min="1289" max="1289" width="11.42578125" style="1"/>
    <col min="1290" max="1290" width="16.28515625" style="1" bestFit="1" customWidth="1"/>
    <col min="1291" max="1291" width="21.7109375" style="1" bestFit="1" customWidth="1"/>
    <col min="1292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5.85546875" style="1" bestFit="1" customWidth="1"/>
    <col min="1543" max="1543" width="17.28515625" style="1" customWidth="1"/>
    <col min="1544" max="1544" width="16.7109375" style="1" customWidth="1"/>
    <col min="1545" max="1545" width="11.42578125" style="1"/>
    <col min="1546" max="1546" width="16.28515625" style="1" bestFit="1" customWidth="1"/>
    <col min="1547" max="1547" width="21.7109375" style="1" bestFit="1" customWidth="1"/>
    <col min="1548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5.85546875" style="1" bestFit="1" customWidth="1"/>
    <col min="1799" max="1799" width="17.28515625" style="1" customWidth="1"/>
    <col min="1800" max="1800" width="16.7109375" style="1" customWidth="1"/>
    <col min="1801" max="1801" width="11.42578125" style="1"/>
    <col min="1802" max="1802" width="16.28515625" style="1" bestFit="1" customWidth="1"/>
    <col min="1803" max="1803" width="21.7109375" style="1" bestFit="1" customWidth="1"/>
    <col min="1804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5.85546875" style="1" bestFit="1" customWidth="1"/>
    <col min="2055" max="2055" width="17.28515625" style="1" customWidth="1"/>
    <col min="2056" max="2056" width="16.7109375" style="1" customWidth="1"/>
    <col min="2057" max="2057" width="11.42578125" style="1"/>
    <col min="2058" max="2058" width="16.28515625" style="1" bestFit="1" customWidth="1"/>
    <col min="2059" max="2059" width="21.7109375" style="1" bestFit="1" customWidth="1"/>
    <col min="2060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5.85546875" style="1" bestFit="1" customWidth="1"/>
    <col min="2311" max="2311" width="17.28515625" style="1" customWidth="1"/>
    <col min="2312" max="2312" width="16.7109375" style="1" customWidth="1"/>
    <col min="2313" max="2313" width="11.42578125" style="1"/>
    <col min="2314" max="2314" width="16.28515625" style="1" bestFit="1" customWidth="1"/>
    <col min="2315" max="2315" width="21.7109375" style="1" bestFit="1" customWidth="1"/>
    <col min="2316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5.85546875" style="1" bestFit="1" customWidth="1"/>
    <col min="2567" max="2567" width="17.28515625" style="1" customWidth="1"/>
    <col min="2568" max="2568" width="16.7109375" style="1" customWidth="1"/>
    <col min="2569" max="2569" width="11.42578125" style="1"/>
    <col min="2570" max="2570" width="16.28515625" style="1" bestFit="1" customWidth="1"/>
    <col min="2571" max="2571" width="21.7109375" style="1" bestFit="1" customWidth="1"/>
    <col min="2572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5.85546875" style="1" bestFit="1" customWidth="1"/>
    <col min="2823" max="2823" width="17.28515625" style="1" customWidth="1"/>
    <col min="2824" max="2824" width="16.7109375" style="1" customWidth="1"/>
    <col min="2825" max="2825" width="11.42578125" style="1"/>
    <col min="2826" max="2826" width="16.28515625" style="1" bestFit="1" customWidth="1"/>
    <col min="2827" max="2827" width="21.7109375" style="1" bestFit="1" customWidth="1"/>
    <col min="2828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5.85546875" style="1" bestFit="1" customWidth="1"/>
    <col min="3079" max="3079" width="17.28515625" style="1" customWidth="1"/>
    <col min="3080" max="3080" width="16.7109375" style="1" customWidth="1"/>
    <col min="3081" max="3081" width="11.42578125" style="1"/>
    <col min="3082" max="3082" width="16.28515625" style="1" bestFit="1" customWidth="1"/>
    <col min="3083" max="3083" width="21.7109375" style="1" bestFit="1" customWidth="1"/>
    <col min="3084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5.85546875" style="1" bestFit="1" customWidth="1"/>
    <col min="3335" max="3335" width="17.28515625" style="1" customWidth="1"/>
    <col min="3336" max="3336" width="16.7109375" style="1" customWidth="1"/>
    <col min="3337" max="3337" width="11.42578125" style="1"/>
    <col min="3338" max="3338" width="16.28515625" style="1" bestFit="1" customWidth="1"/>
    <col min="3339" max="3339" width="21.7109375" style="1" bestFit="1" customWidth="1"/>
    <col min="3340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5.85546875" style="1" bestFit="1" customWidth="1"/>
    <col min="3591" max="3591" width="17.28515625" style="1" customWidth="1"/>
    <col min="3592" max="3592" width="16.7109375" style="1" customWidth="1"/>
    <col min="3593" max="3593" width="11.42578125" style="1"/>
    <col min="3594" max="3594" width="16.28515625" style="1" bestFit="1" customWidth="1"/>
    <col min="3595" max="3595" width="21.7109375" style="1" bestFit="1" customWidth="1"/>
    <col min="3596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5.85546875" style="1" bestFit="1" customWidth="1"/>
    <col min="3847" max="3847" width="17.28515625" style="1" customWidth="1"/>
    <col min="3848" max="3848" width="16.7109375" style="1" customWidth="1"/>
    <col min="3849" max="3849" width="11.42578125" style="1"/>
    <col min="3850" max="3850" width="16.28515625" style="1" bestFit="1" customWidth="1"/>
    <col min="3851" max="3851" width="21.7109375" style="1" bestFit="1" customWidth="1"/>
    <col min="3852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5.85546875" style="1" bestFit="1" customWidth="1"/>
    <col min="4103" max="4103" width="17.28515625" style="1" customWidth="1"/>
    <col min="4104" max="4104" width="16.7109375" style="1" customWidth="1"/>
    <col min="4105" max="4105" width="11.42578125" style="1"/>
    <col min="4106" max="4106" width="16.28515625" style="1" bestFit="1" customWidth="1"/>
    <col min="4107" max="4107" width="21.7109375" style="1" bestFit="1" customWidth="1"/>
    <col min="4108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5.85546875" style="1" bestFit="1" customWidth="1"/>
    <col min="4359" max="4359" width="17.28515625" style="1" customWidth="1"/>
    <col min="4360" max="4360" width="16.7109375" style="1" customWidth="1"/>
    <col min="4361" max="4361" width="11.42578125" style="1"/>
    <col min="4362" max="4362" width="16.28515625" style="1" bestFit="1" customWidth="1"/>
    <col min="4363" max="4363" width="21.7109375" style="1" bestFit="1" customWidth="1"/>
    <col min="4364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5.85546875" style="1" bestFit="1" customWidth="1"/>
    <col min="4615" max="4615" width="17.28515625" style="1" customWidth="1"/>
    <col min="4616" max="4616" width="16.7109375" style="1" customWidth="1"/>
    <col min="4617" max="4617" width="11.42578125" style="1"/>
    <col min="4618" max="4618" width="16.28515625" style="1" bestFit="1" customWidth="1"/>
    <col min="4619" max="4619" width="21.7109375" style="1" bestFit="1" customWidth="1"/>
    <col min="4620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5.85546875" style="1" bestFit="1" customWidth="1"/>
    <col min="4871" max="4871" width="17.28515625" style="1" customWidth="1"/>
    <col min="4872" max="4872" width="16.7109375" style="1" customWidth="1"/>
    <col min="4873" max="4873" width="11.42578125" style="1"/>
    <col min="4874" max="4874" width="16.28515625" style="1" bestFit="1" customWidth="1"/>
    <col min="4875" max="4875" width="21.7109375" style="1" bestFit="1" customWidth="1"/>
    <col min="4876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5.85546875" style="1" bestFit="1" customWidth="1"/>
    <col min="5127" max="5127" width="17.28515625" style="1" customWidth="1"/>
    <col min="5128" max="5128" width="16.7109375" style="1" customWidth="1"/>
    <col min="5129" max="5129" width="11.42578125" style="1"/>
    <col min="5130" max="5130" width="16.28515625" style="1" bestFit="1" customWidth="1"/>
    <col min="5131" max="5131" width="21.7109375" style="1" bestFit="1" customWidth="1"/>
    <col min="5132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5.85546875" style="1" bestFit="1" customWidth="1"/>
    <col min="5383" max="5383" width="17.28515625" style="1" customWidth="1"/>
    <col min="5384" max="5384" width="16.7109375" style="1" customWidth="1"/>
    <col min="5385" max="5385" width="11.42578125" style="1"/>
    <col min="5386" max="5386" width="16.28515625" style="1" bestFit="1" customWidth="1"/>
    <col min="5387" max="5387" width="21.7109375" style="1" bestFit="1" customWidth="1"/>
    <col min="5388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5.85546875" style="1" bestFit="1" customWidth="1"/>
    <col min="5639" max="5639" width="17.28515625" style="1" customWidth="1"/>
    <col min="5640" max="5640" width="16.7109375" style="1" customWidth="1"/>
    <col min="5641" max="5641" width="11.42578125" style="1"/>
    <col min="5642" max="5642" width="16.28515625" style="1" bestFit="1" customWidth="1"/>
    <col min="5643" max="5643" width="21.7109375" style="1" bestFit="1" customWidth="1"/>
    <col min="5644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5.85546875" style="1" bestFit="1" customWidth="1"/>
    <col min="5895" max="5895" width="17.28515625" style="1" customWidth="1"/>
    <col min="5896" max="5896" width="16.7109375" style="1" customWidth="1"/>
    <col min="5897" max="5897" width="11.42578125" style="1"/>
    <col min="5898" max="5898" width="16.28515625" style="1" bestFit="1" customWidth="1"/>
    <col min="5899" max="5899" width="21.7109375" style="1" bestFit="1" customWidth="1"/>
    <col min="5900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5.85546875" style="1" bestFit="1" customWidth="1"/>
    <col min="6151" max="6151" width="17.28515625" style="1" customWidth="1"/>
    <col min="6152" max="6152" width="16.7109375" style="1" customWidth="1"/>
    <col min="6153" max="6153" width="11.42578125" style="1"/>
    <col min="6154" max="6154" width="16.28515625" style="1" bestFit="1" customWidth="1"/>
    <col min="6155" max="6155" width="21.7109375" style="1" bestFit="1" customWidth="1"/>
    <col min="6156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5.85546875" style="1" bestFit="1" customWidth="1"/>
    <col min="6407" max="6407" width="17.28515625" style="1" customWidth="1"/>
    <col min="6408" max="6408" width="16.7109375" style="1" customWidth="1"/>
    <col min="6409" max="6409" width="11.42578125" style="1"/>
    <col min="6410" max="6410" width="16.28515625" style="1" bestFit="1" customWidth="1"/>
    <col min="6411" max="6411" width="21.7109375" style="1" bestFit="1" customWidth="1"/>
    <col min="6412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5.85546875" style="1" bestFit="1" customWidth="1"/>
    <col min="6663" max="6663" width="17.28515625" style="1" customWidth="1"/>
    <col min="6664" max="6664" width="16.7109375" style="1" customWidth="1"/>
    <col min="6665" max="6665" width="11.42578125" style="1"/>
    <col min="6666" max="6666" width="16.28515625" style="1" bestFit="1" customWidth="1"/>
    <col min="6667" max="6667" width="21.7109375" style="1" bestFit="1" customWidth="1"/>
    <col min="6668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5.85546875" style="1" bestFit="1" customWidth="1"/>
    <col min="6919" max="6919" width="17.28515625" style="1" customWidth="1"/>
    <col min="6920" max="6920" width="16.7109375" style="1" customWidth="1"/>
    <col min="6921" max="6921" width="11.42578125" style="1"/>
    <col min="6922" max="6922" width="16.28515625" style="1" bestFit="1" customWidth="1"/>
    <col min="6923" max="6923" width="21.7109375" style="1" bestFit="1" customWidth="1"/>
    <col min="6924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5.85546875" style="1" bestFit="1" customWidth="1"/>
    <col min="7175" max="7175" width="17.28515625" style="1" customWidth="1"/>
    <col min="7176" max="7176" width="16.7109375" style="1" customWidth="1"/>
    <col min="7177" max="7177" width="11.42578125" style="1"/>
    <col min="7178" max="7178" width="16.28515625" style="1" bestFit="1" customWidth="1"/>
    <col min="7179" max="7179" width="21.7109375" style="1" bestFit="1" customWidth="1"/>
    <col min="7180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5.85546875" style="1" bestFit="1" customWidth="1"/>
    <col min="7431" max="7431" width="17.28515625" style="1" customWidth="1"/>
    <col min="7432" max="7432" width="16.7109375" style="1" customWidth="1"/>
    <col min="7433" max="7433" width="11.42578125" style="1"/>
    <col min="7434" max="7434" width="16.28515625" style="1" bestFit="1" customWidth="1"/>
    <col min="7435" max="7435" width="21.7109375" style="1" bestFit="1" customWidth="1"/>
    <col min="7436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5.85546875" style="1" bestFit="1" customWidth="1"/>
    <col min="7687" max="7687" width="17.28515625" style="1" customWidth="1"/>
    <col min="7688" max="7688" width="16.7109375" style="1" customWidth="1"/>
    <col min="7689" max="7689" width="11.42578125" style="1"/>
    <col min="7690" max="7690" width="16.28515625" style="1" bestFit="1" customWidth="1"/>
    <col min="7691" max="7691" width="21.7109375" style="1" bestFit="1" customWidth="1"/>
    <col min="7692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5.85546875" style="1" bestFit="1" customWidth="1"/>
    <col min="7943" max="7943" width="17.28515625" style="1" customWidth="1"/>
    <col min="7944" max="7944" width="16.7109375" style="1" customWidth="1"/>
    <col min="7945" max="7945" width="11.42578125" style="1"/>
    <col min="7946" max="7946" width="16.28515625" style="1" bestFit="1" customWidth="1"/>
    <col min="7947" max="7947" width="21.7109375" style="1" bestFit="1" customWidth="1"/>
    <col min="7948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5.85546875" style="1" bestFit="1" customWidth="1"/>
    <col min="8199" max="8199" width="17.28515625" style="1" customWidth="1"/>
    <col min="8200" max="8200" width="16.7109375" style="1" customWidth="1"/>
    <col min="8201" max="8201" width="11.42578125" style="1"/>
    <col min="8202" max="8202" width="16.28515625" style="1" bestFit="1" customWidth="1"/>
    <col min="8203" max="8203" width="21.7109375" style="1" bestFit="1" customWidth="1"/>
    <col min="8204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5.85546875" style="1" bestFit="1" customWidth="1"/>
    <col min="8455" max="8455" width="17.28515625" style="1" customWidth="1"/>
    <col min="8456" max="8456" width="16.7109375" style="1" customWidth="1"/>
    <col min="8457" max="8457" width="11.42578125" style="1"/>
    <col min="8458" max="8458" width="16.28515625" style="1" bestFit="1" customWidth="1"/>
    <col min="8459" max="8459" width="21.7109375" style="1" bestFit="1" customWidth="1"/>
    <col min="8460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5.85546875" style="1" bestFit="1" customWidth="1"/>
    <col min="8711" max="8711" width="17.28515625" style="1" customWidth="1"/>
    <col min="8712" max="8712" width="16.7109375" style="1" customWidth="1"/>
    <col min="8713" max="8713" width="11.42578125" style="1"/>
    <col min="8714" max="8714" width="16.28515625" style="1" bestFit="1" customWidth="1"/>
    <col min="8715" max="8715" width="21.7109375" style="1" bestFit="1" customWidth="1"/>
    <col min="8716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5.85546875" style="1" bestFit="1" customWidth="1"/>
    <col min="8967" max="8967" width="17.28515625" style="1" customWidth="1"/>
    <col min="8968" max="8968" width="16.7109375" style="1" customWidth="1"/>
    <col min="8969" max="8969" width="11.42578125" style="1"/>
    <col min="8970" max="8970" width="16.28515625" style="1" bestFit="1" customWidth="1"/>
    <col min="8971" max="8971" width="21.7109375" style="1" bestFit="1" customWidth="1"/>
    <col min="8972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5.85546875" style="1" bestFit="1" customWidth="1"/>
    <col min="9223" max="9223" width="17.28515625" style="1" customWidth="1"/>
    <col min="9224" max="9224" width="16.7109375" style="1" customWidth="1"/>
    <col min="9225" max="9225" width="11.42578125" style="1"/>
    <col min="9226" max="9226" width="16.28515625" style="1" bestFit="1" customWidth="1"/>
    <col min="9227" max="9227" width="21.7109375" style="1" bestFit="1" customWidth="1"/>
    <col min="9228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5.85546875" style="1" bestFit="1" customWidth="1"/>
    <col min="9479" max="9479" width="17.28515625" style="1" customWidth="1"/>
    <col min="9480" max="9480" width="16.7109375" style="1" customWidth="1"/>
    <col min="9481" max="9481" width="11.42578125" style="1"/>
    <col min="9482" max="9482" width="16.28515625" style="1" bestFit="1" customWidth="1"/>
    <col min="9483" max="9483" width="21.7109375" style="1" bestFit="1" customWidth="1"/>
    <col min="9484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5.85546875" style="1" bestFit="1" customWidth="1"/>
    <col min="9735" max="9735" width="17.28515625" style="1" customWidth="1"/>
    <col min="9736" max="9736" width="16.7109375" style="1" customWidth="1"/>
    <col min="9737" max="9737" width="11.42578125" style="1"/>
    <col min="9738" max="9738" width="16.28515625" style="1" bestFit="1" customWidth="1"/>
    <col min="9739" max="9739" width="21.7109375" style="1" bestFit="1" customWidth="1"/>
    <col min="9740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5.85546875" style="1" bestFit="1" customWidth="1"/>
    <col min="9991" max="9991" width="17.28515625" style="1" customWidth="1"/>
    <col min="9992" max="9992" width="16.7109375" style="1" customWidth="1"/>
    <col min="9993" max="9993" width="11.42578125" style="1"/>
    <col min="9994" max="9994" width="16.28515625" style="1" bestFit="1" customWidth="1"/>
    <col min="9995" max="9995" width="21.7109375" style="1" bestFit="1" customWidth="1"/>
    <col min="9996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5.85546875" style="1" bestFit="1" customWidth="1"/>
    <col min="10247" max="10247" width="17.28515625" style="1" customWidth="1"/>
    <col min="10248" max="10248" width="16.7109375" style="1" customWidth="1"/>
    <col min="10249" max="10249" width="11.42578125" style="1"/>
    <col min="10250" max="10250" width="16.28515625" style="1" bestFit="1" customWidth="1"/>
    <col min="10251" max="10251" width="21.7109375" style="1" bestFit="1" customWidth="1"/>
    <col min="10252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5.85546875" style="1" bestFit="1" customWidth="1"/>
    <col min="10503" max="10503" width="17.28515625" style="1" customWidth="1"/>
    <col min="10504" max="10504" width="16.7109375" style="1" customWidth="1"/>
    <col min="10505" max="10505" width="11.42578125" style="1"/>
    <col min="10506" max="10506" width="16.28515625" style="1" bestFit="1" customWidth="1"/>
    <col min="10507" max="10507" width="21.7109375" style="1" bestFit="1" customWidth="1"/>
    <col min="10508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5.85546875" style="1" bestFit="1" customWidth="1"/>
    <col min="10759" max="10759" width="17.28515625" style="1" customWidth="1"/>
    <col min="10760" max="10760" width="16.7109375" style="1" customWidth="1"/>
    <col min="10761" max="10761" width="11.42578125" style="1"/>
    <col min="10762" max="10762" width="16.28515625" style="1" bestFit="1" customWidth="1"/>
    <col min="10763" max="10763" width="21.7109375" style="1" bestFit="1" customWidth="1"/>
    <col min="10764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5.85546875" style="1" bestFit="1" customWidth="1"/>
    <col min="11015" max="11015" width="17.28515625" style="1" customWidth="1"/>
    <col min="11016" max="11016" width="16.7109375" style="1" customWidth="1"/>
    <col min="11017" max="11017" width="11.42578125" style="1"/>
    <col min="11018" max="11018" width="16.28515625" style="1" bestFit="1" customWidth="1"/>
    <col min="11019" max="11019" width="21.7109375" style="1" bestFit="1" customWidth="1"/>
    <col min="11020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5.85546875" style="1" bestFit="1" customWidth="1"/>
    <col min="11271" max="11271" width="17.28515625" style="1" customWidth="1"/>
    <col min="11272" max="11272" width="16.7109375" style="1" customWidth="1"/>
    <col min="11273" max="11273" width="11.42578125" style="1"/>
    <col min="11274" max="11274" width="16.28515625" style="1" bestFit="1" customWidth="1"/>
    <col min="11275" max="11275" width="21.7109375" style="1" bestFit="1" customWidth="1"/>
    <col min="11276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5.85546875" style="1" bestFit="1" customWidth="1"/>
    <col min="11527" max="11527" width="17.28515625" style="1" customWidth="1"/>
    <col min="11528" max="11528" width="16.7109375" style="1" customWidth="1"/>
    <col min="11529" max="11529" width="11.42578125" style="1"/>
    <col min="11530" max="11530" width="16.28515625" style="1" bestFit="1" customWidth="1"/>
    <col min="11531" max="11531" width="21.7109375" style="1" bestFit="1" customWidth="1"/>
    <col min="11532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5.85546875" style="1" bestFit="1" customWidth="1"/>
    <col min="11783" max="11783" width="17.28515625" style="1" customWidth="1"/>
    <col min="11784" max="11784" width="16.7109375" style="1" customWidth="1"/>
    <col min="11785" max="11785" width="11.42578125" style="1"/>
    <col min="11786" max="11786" width="16.28515625" style="1" bestFit="1" customWidth="1"/>
    <col min="11787" max="11787" width="21.7109375" style="1" bestFit="1" customWidth="1"/>
    <col min="11788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5.85546875" style="1" bestFit="1" customWidth="1"/>
    <col min="12039" max="12039" width="17.28515625" style="1" customWidth="1"/>
    <col min="12040" max="12040" width="16.7109375" style="1" customWidth="1"/>
    <col min="12041" max="12041" width="11.42578125" style="1"/>
    <col min="12042" max="12042" width="16.28515625" style="1" bestFit="1" customWidth="1"/>
    <col min="12043" max="12043" width="21.7109375" style="1" bestFit="1" customWidth="1"/>
    <col min="12044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5.85546875" style="1" bestFit="1" customWidth="1"/>
    <col min="12295" max="12295" width="17.28515625" style="1" customWidth="1"/>
    <col min="12296" max="12296" width="16.7109375" style="1" customWidth="1"/>
    <col min="12297" max="12297" width="11.42578125" style="1"/>
    <col min="12298" max="12298" width="16.28515625" style="1" bestFit="1" customWidth="1"/>
    <col min="12299" max="12299" width="21.7109375" style="1" bestFit="1" customWidth="1"/>
    <col min="12300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5.85546875" style="1" bestFit="1" customWidth="1"/>
    <col min="12551" max="12551" width="17.28515625" style="1" customWidth="1"/>
    <col min="12552" max="12552" width="16.7109375" style="1" customWidth="1"/>
    <col min="12553" max="12553" width="11.42578125" style="1"/>
    <col min="12554" max="12554" width="16.28515625" style="1" bestFit="1" customWidth="1"/>
    <col min="12555" max="12555" width="21.7109375" style="1" bestFit="1" customWidth="1"/>
    <col min="12556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5.85546875" style="1" bestFit="1" customWidth="1"/>
    <col min="12807" max="12807" width="17.28515625" style="1" customWidth="1"/>
    <col min="12808" max="12808" width="16.7109375" style="1" customWidth="1"/>
    <col min="12809" max="12809" width="11.42578125" style="1"/>
    <col min="12810" max="12810" width="16.28515625" style="1" bestFit="1" customWidth="1"/>
    <col min="12811" max="12811" width="21.7109375" style="1" bestFit="1" customWidth="1"/>
    <col min="12812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5.85546875" style="1" bestFit="1" customWidth="1"/>
    <col min="13063" max="13063" width="17.28515625" style="1" customWidth="1"/>
    <col min="13064" max="13064" width="16.7109375" style="1" customWidth="1"/>
    <col min="13065" max="13065" width="11.42578125" style="1"/>
    <col min="13066" max="13066" width="16.28515625" style="1" bestFit="1" customWidth="1"/>
    <col min="13067" max="13067" width="21.7109375" style="1" bestFit="1" customWidth="1"/>
    <col min="13068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5.85546875" style="1" bestFit="1" customWidth="1"/>
    <col min="13319" max="13319" width="17.28515625" style="1" customWidth="1"/>
    <col min="13320" max="13320" width="16.7109375" style="1" customWidth="1"/>
    <col min="13321" max="13321" width="11.42578125" style="1"/>
    <col min="13322" max="13322" width="16.28515625" style="1" bestFit="1" customWidth="1"/>
    <col min="13323" max="13323" width="21.7109375" style="1" bestFit="1" customWidth="1"/>
    <col min="13324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5.85546875" style="1" bestFit="1" customWidth="1"/>
    <col min="13575" max="13575" width="17.28515625" style="1" customWidth="1"/>
    <col min="13576" max="13576" width="16.7109375" style="1" customWidth="1"/>
    <col min="13577" max="13577" width="11.42578125" style="1"/>
    <col min="13578" max="13578" width="16.28515625" style="1" bestFit="1" customWidth="1"/>
    <col min="13579" max="13579" width="21.7109375" style="1" bestFit="1" customWidth="1"/>
    <col min="13580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5.85546875" style="1" bestFit="1" customWidth="1"/>
    <col min="13831" max="13831" width="17.28515625" style="1" customWidth="1"/>
    <col min="13832" max="13832" width="16.7109375" style="1" customWidth="1"/>
    <col min="13833" max="13833" width="11.42578125" style="1"/>
    <col min="13834" max="13834" width="16.28515625" style="1" bestFit="1" customWidth="1"/>
    <col min="13835" max="13835" width="21.7109375" style="1" bestFit="1" customWidth="1"/>
    <col min="13836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5.85546875" style="1" bestFit="1" customWidth="1"/>
    <col min="14087" max="14087" width="17.28515625" style="1" customWidth="1"/>
    <col min="14088" max="14088" width="16.7109375" style="1" customWidth="1"/>
    <col min="14089" max="14089" width="11.42578125" style="1"/>
    <col min="14090" max="14090" width="16.28515625" style="1" bestFit="1" customWidth="1"/>
    <col min="14091" max="14091" width="21.7109375" style="1" bestFit="1" customWidth="1"/>
    <col min="14092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5.85546875" style="1" bestFit="1" customWidth="1"/>
    <col min="14343" max="14343" width="17.28515625" style="1" customWidth="1"/>
    <col min="14344" max="14344" width="16.7109375" style="1" customWidth="1"/>
    <col min="14345" max="14345" width="11.42578125" style="1"/>
    <col min="14346" max="14346" width="16.28515625" style="1" bestFit="1" customWidth="1"/>
    <col min="14347" max="14347" width="21.7109375" style="1" bestFit="1" customWidth="1"/>
    <col min="14348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5.85546875" style="1" bestFit="1" customWidth="1"/>
    <col min="14599" max="14599" width="17.28515625" style="1" customWidth="1"/>
    <col min="14600" max="14600" width="16.7109375" style="1" customWidth="1"/>
    <col min="14601" max="14601" width="11.42578125" style="1"/>
    <col min="14602" max="14602" width="16.28515625" style="1" bestFit="1" customWidth="1"/>
    <col min="14603" max="14603" width="21.7109375" style="1" bestFit="1" customWidth="1"/>
    <col min="14604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5.85546875" style="1" bestFit="1" customWidth="1"/>
    <col min="14855" max="14855" width="17.28515625" style="1" customWidth="1"/>
    <col min="14856" max="14856" width="16.7109375" style="1" customWidth="1"/>
    <col min="14857" max="14857" width="11.42578125" style="1"/>
    <col min="14858" max="14858" width="16.28515625" style="1" bestFit="1" customWidth="1"/>
    <col min="14859" max="14859" width="21.7109375" style="1" bestFit="1" customWidth="1"/>
    <col min="14860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5.85546875" style="1" bestFit="1" customWidth="1"/>
    <col min="15111" max="15111" width="17.28515625" style="1" customWidth="1"/>
    <col min="15112" max="15112" width="16.7109375" style="1" customWidth="1"/>
    <col min="15113" max="15113" width="11.42578125" style="1"/>
    <col min="15114" max="15114" width="16.28515625" style="1" bestFit="1" customWidth="1"/>
    <col min="15115" max="15115" width="21.7109375" style="1" bestFit="1" customWidth="1"/>
    <col min="15116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5.85546875" style="1" bestFit="1" customWidth="1"/>
    <col min="15367" max="15367" width="17.28515625" style="1" customWidth="1"/>
    <col min="15368" max="15368" width="16.7109375" style="1" customWidth="1"/>
    <col min="15369" max="15369" width="11.42578125" style="1"/>
    <col min="15370" max="15370" width="16.28515625" style="1" bestFit="1" customWidth="1"/>
    <col min="15371" max="15371" width="21.7109375" style="1" bestFit="1" customWidth="1"/>
    <col min="15372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5.85546875" style="1" bestFit="1" customWidth="1"/>
    <col min="15623" max="15623" width="17.28515625" style="1" customWidth="1"/>
    <col min="15624" max="15624" width="16.7109375" style="1" customWidth="1"/>
    <col min="15625" max="15625" width="11.42578125" style="1"/>
    <col min="15626" max="15626" width="16.28515625" style="1" bestFit="1" customWidth="1"/>
    <col min="15627" max="15627" width="21.7109375" style="1" bestFit="1" customWidth="1"/>
    <col min="15628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5.85546875" style="1" bestFit="1" customWidth="1"/>
    <col min="15879" max="15879" width="17.28515625" style="1" customWidth="1"/>
    <col min="15880" max="15880" width="16.7109375" style="1" customWidth="1"/>
    <col min="15881" max="15881" width="11.42578125" style="1"/>
    <col min="15882" max="15882" width="16.28515625" style="1" bestFit="1" customWidth="1"/>
    <col min="15883" max="15883" width="21.7109375" style="1" bestFit="1" customWidth="1"/>
    <col min="15884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5.85546875" style="1" bestFit="1" customWidth="1"/>
    <col min="16135" max="16135" width="17.28515625" style="1" customWidth="1"/>
    <col min="16136" max="16136" width="16.7109375" style="1" customWidth="1"/>
    <col min="16137" max="16137" width="11.42578125" style="1"/>
    <col min="16138" max="16138" width="16.28515625" style="1" bestFit="1" customWidth="1"/>
    <col min="16139" max="16139" width="21.7109375" style="1" bestFit="1" customWidth="1"/>
    <col min="16140" max="16384" width="11.42578125" style="1"/>
  </cols>
  <sheetData>
    <row r="2" spans="1:10" ht="15" x14ac:dyDescent="0.25">
      <c r="A2" s="197"/>
      <c r="B2" s="197"/>
      <c r="C2" s="197"/>
      <c r="D2" s="197"/>
      <c r="E2" s="197"/>
      <c r="F2" s="197"/>
      <c r="G2" s="197"/>
      <c r="H2" s="197"/>
    </row>
    <row r="3" spans="1:10" ht="37.5" customHeight="1" x14ac:dyDescent="0.2">
      <c r="A3" s="198" t="s">
        <v>68</v>
      </c>
      <c r="B3" s="198"/>
      <c r="C3" s="198"/>
      <c r="D3" s="198"/>
      <c r="E3" s="198"/>
      <c r="F3" s="198"/>
      <c r="G3" s="198"/>
      <c r="H3" s="198"/>
    </row>
    <row r="4" spans="1:10" s="98" customFormat="1" ht="18" x14ac:dyDescent="0.2">
      <c r="A4" s="198" t="s">
        <v>34</v>
      </c>
      <c r="B4" s="198"/>
      <c r="C4" s="198"/>
      <c r="D4" s="198"/>
      <c r="E4" s="198"/>
      <c r="F4" s="198"/>
      <c r="G4" s="199"/>
      <c r="H4" s="199"/>
    </row>
    <row r="5" spans="1:10" ht="18" x14ac:dyDescent="0.25">
      <c r="A5" s="99"/>
      <c r="B5" s="100"/>
      <c r="C5" s="100"/>
      <c r="D5" s="100"/>
      <c r="E5" s="100"/>
    </row>
    <row r="6" spans="1:10" ht="26.25" x14ac:dyDescent="0.25">
      <c r="A6" s="101"/>
      <c r="B6" s="102"/>
      <c r="C6" s="102"/>
      <c r="D6" s="103"/>
      <c r="E6" s="104"/>
      <c r="F6" s="105" t="s">
        <v>35</v>
      </c>
      <c r="G6" s="105" t="s">
        <v>36</v>
      </c>
      <c r="H6" s="106" t="s">
        <v>37</v>
      </c>
      <c r="I6" s="107"/>
    </row>
    <row r="7" spans="1:10" ht="15.75" x14ac:dyDescent="0.25">
      <c r="A7" s="200" t="s">
        <v>38</v>
      </c>
      <c r="B7" s="201"/>
      <c r="C7" s="201"/>
      <c r="D7" s="201"/>
      <c r="E7" s="202"/>
      <c r="F7" s="108">
        <f>SUM(F8:F9)</f>
        <v>930210</v>
      </c>
      <c r="G7" s="108">
        <f t="shared" ref="G7:H7" si="0">SUM(G8:G9)</f>
        <v>651010</v>
      </c>
      <c r="H7" s="108">
        <f t="shared" si="0"/>
        <v>651010</v>
      </c>
      <c r="I7" s="109"/>
    </row>
    <row r="8" spans="1:10" ht="15.75" x14ac:dyDescent="0.25">
      <c r="A8" s="203" t="s">
        <v>39</v>
      </c>
      <c r="B8" s="204"/>
      <c r="C8" s="204"/>
      <c r="D8" s="204"/>
      <c r="E8" s="205"/>
      <c r="F8" s="110">
        <v>930210</v>
      </c>
      <c r="G8" s="110">
        <v>651010</v>
      </c>
      <c r="H8" s="110">
        <v>651010</v>
      </c>
    </row>
    <row r="9" spans="1:10" ht="15.75" x14ac:dyDescent="0.25">
      <c r="A9" s="206" t="s">
        <v>40</v>
      </c>
      <c r="B9" s="205"/>
      <c r="C9" s="205"/>
      <c r="D9" s="205"/>
      <c r="E9" s="205"/>
      <c r="F9" s="110">
        <v>0</v>
      </c>
      <c r="G9" s="110">
        <v>0</v>
      </c>
      <c r="H9" s="110">
        <v>0</v>
      </c>
    </row>
    <row r="10" spans="1:10" ht="15.75" x14ac:dyDescent="0.25">
      <c r="A10" s="111" t="s">
        <v>41</v>
      </c>
      <c r="B10" s="112"/>
      <c r="C10" s="112"/>
      <c r="D10" s="112"/>
      <c r="E10" s="112"/>
      <c r="F10" s="108">
        <f>SUM(F11:F12)</f>
        <v>980210</v>
      </c>
      <c r="G10" s="108">
        <f t="shared" ref="G10:H10" si="1">SUM(G11:G12)</f>
        <v>651010</v>
      </c>
      <c r="H10" s="108">
        <f t="shared" si="1"/>
        <v>651010</v>
      </c>
    </row>
    <row r="11" spans="1:10" ht="15.75" x14ac:dyDescent="0.25">
      <c r="A11" s="207" t="s">
        <v>42</v>
      </c>
      <c r="B11" s="204"/>
      <c r="C11" s="204"/>
      <c r="D11" s="204"/>
      <c r="E11" s="208"/>
      <c r="F11" s="110">
        <v>580860</v>
      </c>
      <c r="G11" s="110">
        <v>609510</v>
      </c>
      <c r="H11" s="113">
        <v>609510</v>
      </c>
      <c r="I11" s="88"/>
      <c r="J11" s="88"/>
    </row>
    <row r="12" spans="1:10" ht="15.75" x14ac:dyDescent="0.25">
      <c r="A12" s="206" t="s">
        <v>43</v>
      </c>
      <c r="B12" s="205"/>
      <c r="C12" s="205"/>
      <c r="D12" s="205"/>
      <c r="E12" s="205"/>
      <c r="F12" s="110">
        <v>399350</v>
      </c>
      <c r="G12" s="110">
        <v>41500</v>
      </c>
      <c r="H12" s="113">
        <v>41500</v>
      </c>
      <c r="I12" s="88"/>
      <c r="J12" s="88"/>
    </row>
    <row r="13" spans="1:10" ht="15.75" x14ac:dyDescent="0.25">
      <c r="A13" s="209" t="s">
        <v>44</v>
      </c>
      <c r="B13" s="201"/>
      <c r="C13" s="201"/>
      <c r="D13" s="201"/>
      <c r="E13" s="201"/>
      <c r="F13" s="114">
        <f>F7-F10</f>
        <v>-50000</v>
      </c>
      <c r="G13" s="114">
        <f t="shared" ref="G13:H13" si="2">G7-G10</f>
        <v>0</v>
      </c>
      <c r="H13" s="114">
        <f t="shared" si="2"/>
        <v>0</v>
      </c>
      <c r="J13" s="88"/>
    </row>
    <row r="14" spans="1:10" ht="18" x14ac:dyDescent="0.2">
      <c r="A14" s="198"/>
      <c r="B14" s="210"/>
      <c r="C14" s="210"/>
      <c r="D14" s="210"/>
      <c r="E14" s="210"/>
      <c r="F14" s="211"/>
      <c r="G14" s="211"/>
      <c r="H14" s="211"/>
    </row>
    <row r="15" spans="1:10" ht="26.25" x14ac:dyDescent="0.25">
      <c r="A15" s="101"/>
      <c r="B15" s="102"/>
      <c r="C15" s="102"/>
      <c r="D15" s="103"/>
      <c r="E15" s="104"/>
      <c r="F15" s="105" t="s">
        <v>35</v>
      </c>
      <c r="G15" s="105" t="s">
        <v>36</v>
      </c>
      <c r="H15" s="106" t="s">
        <v>37</v>
      </c>
      <c r="J15" s="88"/>
    </row>
    <row r="16" spans="1:10" ht="15.75" x14ac:dyDescent="0.25">
      <c r="A16" s="212" t="s">
        <v>45</v>
      </c>
      <c r="B16" s="213"/>
      <c r="C16" s="213"/>
      <c r="D16" s="213"/>
      <c r="E16" s="214"/>
      <c r="F16" s="116">
        <v>50000</v>
      </c>
      <c r="G16" s="116">
        <v>0</v>
      </c>
      <c r="H16" s="117">
        <v>0</v>
      </c>
      <c r="J16" s="88"/>
    </row>
    <row r="17" spans="1:11" ht="15.75" x14ac:dyDescent="0.25">
      <c r="A17" s="194" t="s">
        <v>46</v>
      </c>
      <c r="B17" s="195"/>
      <c r="C17" s="195"/>
      <c r="D17" s="195"/>
      <c r="E17" s="196"/>
      <c r="F17" s="118">
        <v>50000</v>
      </c>
      <c r="G17" s="118">
        <v>0</v>
      </c>
      <c r="H17" s="114">
        <v>0</v>
      </c>
      <c r="J17" s="88"/>
    </row>
    <row r="18" spans="1:11" s="93" customFormat="1" ht="18" x14ac:dyDescent="0.25">
      <c r="A18" s="217"/>
      <c r="B18" s="210"/>
      <c r="C18" s="210"/>
      <c r="D18" s="210"/>
      <c r="E18" s="210"/>
      <c r="F18" s="211"/>
      <c r="G18" s="211"/>
      <c r="H18" s="211"/>
      <c r="J18" s="119"/>
    </row>
    <row r="19" spans="1:11" s="93" customFormat="1" ht="26.25" x14ac:dyDescent="0.25">
      <c r="A19" s="101"/>
      <c r="B19" s="102"/>
      <c r="C19" s="102"/>
      <c r="D19" s="103"/>
      <c r="E19" s="104"/>
      <c r="F19" s="105" t="s">
        <v>35</v>
      </c>
      <c r="G19" s="105" t="s">
        <v>36</v>
      </c>
      <c r="H19" s="106" t="s">
        <v>37</v>
      </c>
      <c r="J19" s="119"/>
      <c r="K19" s="119"/>
    </row>
    <row r="20" spans="1:11" s="93" customFormat="1" ht="18" x14ac:dyDescent="0.25">
      <c r="A20" s="203" t="s">
        <v>47</v>
      </c>
      <c r="B20" s="204"/>
      <c r="C20" s="204"/>
      <c r="D20" s="204"/>
      <c r="E20" s="204"/>
      <c r="F20" s="110">
        <v>0</v>
      </c>
      <c r="G20" s="110">
        <v>0</v>
      </c>
      <c r="H20" s="110">
        <v>0</v>
      </c>
      <c r="J20" s="119"/>
    </row>
    <row r="21" spans="1:11" s="93" customFormat="1" ht="18" x14ac:dyDescent="0.25">
      <c r="A21" s="203" t="s">
        <v>48</v>
      </c>
      <c r="B21" s="204"/>
      <c r="C21" s="204"/>
      <c r="D21" s="204"/>
      <c r="E21" s="204"/>
      <c r="F21" s="110">
        <v>0</v>
      </c>
      <c r="G21" s="110">
        <v>0</v>
      </c>
      <c r="H21" s="110">
        <v>0</v>
      </c>
    </row>
    <row r="22" spans="1:11" s="93" customFormat="1" ht="18" x14ac:dyDescent="0.25">
      <c r="A22" s="209" t="s">
        <v>49</v>
      </c>
      <c r="B22" s="201"/>
      <c r="C22" s="201"/>
      <c r="D22" s="201"/>
      <c r="E22" s="201"/>
      <c r="F22" s="108"/>
      <c r="G22" s="108"/>
      <c r="H22" s="108"/>
      <c r="J22" s="120"/>
      <c r="K22" s="119"/>
    </row>
    <row r="23" spans="1:11" s="93" customFormat="1" ht="18" x14ac:dyDescent="0.25">
      <c r="A23" s="217"/>
      <c r="B23" s="210"/>
      <c r="C23" s="210"/>
      <c r="D23" s="210"/>
      <c r="E23" s="210"/>
      <c r="F23" s="211"/>
      <c r="G23" s="211"/>
      <c r="H23" s="211"/>
    </row>
    <row r="24" spans="1:11" s="93" customFormat="1" ht="18" x14ac:dyDescent="0.25">
      <c r="A24" s="207" t="s">
        <v>50</v>
      </c>
      <c r="B24" s="204"/>
      <c r="C24" s="204"/>
      <c r="D24" s="204"/>
      <c r="E24" s="204"/>
      <c r="F24" s="110">
        <v>0</v>
      </c>
      <c r="G24" s="110">
        <v>0</v>
      </c>
      <c r="H24" s="110">
        <v>0</v>
      </c>
    </row>
    <row r="25" spans="1:11" s="93" customFormat="1" ht="18" x14ac:dyDescent="0.25">
      <c r="A25" s="121"/>
      <c r="B25" s="100"/>
      <c r="C25" s="100"/>
      <c r="D25" s="100"/>
      <c r="E25" s="100"/>
    </row>
    <row r="26" spans="1:11" ht="42" customHeight="1" x14ac:dyDescent="0.25">
      <c r="A26" s="215" t="s">
        <v>51</v>
      </c>
      <c r="B26" s="216"/>
      <c r="C26" s="216"/>
      <c r="D26" s="216"/>
      <c r="E26" s="216"/>
      <c r="F26" s="216"/>
      <c r="G26" s="216"/>
      <c r="H26" s="216"/>
    </row>
    <row r="27" spans="1:11" x14ac:dyDescent="0.2">
      <c r="E27" s="122"/>
    </row>
    <row r="31" spans="1:11" x14ac:dyDescent="0.2">
      <c r="F31" s="88"/>
      <c r="G31" s="88"/>
      <c r="H31" s="88"/>
    </row>
    <row r="32" spans="1:11" x14ac:dyDescent="0.2">
      <c r="F32" s="88"/>
      <c r="G32" s="88"/>
      <c r="H32" s="88"/>
    </row>
    <row r="33" spans="5:8" x14ac:dyDescent="0.2">
      <c r="E33" s="123"/>
      <c r="F33" s="90"/>
      <c r="G33" s="90"/>
      <c r="H33" s="90"/>
    </row>
    <row r="34" spans="5:8" x14ac:dyDescent="0.2">
      <c r="E34" s="123"/>
      <c r="F34" s="88"/>
      <c r="G34" s="88"/>
      <c r="H34" s="88"/>
    </row>
    <row r="35" spans="5:8" x14ac:dyDescent="0.2">
      <c r="E35" s="123"/>
      <c r="F35" s="88"/>
      <c r="G35" s="88"/>
      <c r="H35" s="88"/>
    </row>
    <row r="36" spans="5:8" x14ac:dyDescent="0.2">
      <c r="E36" s="123"/>
      <c r="F36" s="88"/>
      <c r="G36" s="88"/>
      <c r="H36" s="88"/>
    </row>
    <row r="37" spans="5:8" x14ac:dyDescent="0.2">
      <c r="E37" s="123"/>
      <c r="F37" s="88"/>
      <c r="G37" s="88"/>
      <c r="H37" s="88"/>
    </row>
    <row r="38" spans="5:8" x14ac:dyDescent="0.2">
      <c r="E38" s="123"/>
    </row>
    <row r="43" spans="5:8" x14ac:dyDescent="0.2">
      <c r="F43" s="88"/>
    </row>
    <row r="44" spans="5:8" x14ac:dyDescent="0.2">
      <c r="F44" s="88"/>
    </row>
    <row r="45" spans="5:8" x14ac:dyDescent="0.2">
      <c r="F45" s="8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H173"/>
  <sheetViews>
    <sheetView topLeftCell="A37" workbookViewId="0">
      <selection activeCell="K14" sqref="K14"/>
    </sheetView>
  </sheetViews>
  <sheetFormatPr defaultColWidth="11.42578125" defaultRowHeight="12.75" x14ac:dyDescent="0.2"/>
  <cols>
    <col min="1" max="1" width="16" style="63" customWidth="1"/>
    <col min="2" max="3" width="17.5703125" style="63" customWidth="1"/>
    <col min="4" max="4" width="17.5703125" style="94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8" ht="24" customHeight="1" x14ac:dyDescent="0.2">
      <c r="A1" s="198" t="s">
        <v>21</v>
      </c>
      <c r="B1" s="198"/>
      <c r="C1" s="198"/>
      <c r="D1" s="198"/>
      <c r="E1" s="198"/>
      <c r="F1" s="198"/>
      <c r="G1" s="198"/>
      <c r="H1" s="198"/>
    </row>
    <row r="2" spans="1:8" s="19" customFormat="1" ht="13.5" thickBot="1" x14ac:dyDescent="0.25">
      <c r="A2" s="18"/>
      <c r="H2" s="20" t="s">
        <v>22</v>
      </c>
    </row>
    <row r="3" spans="1:8" s="19" customFormat="1" ht="26.25" customHeight="1" thickBot="1" x14ac:dyDescent="0.25">
      <c r="A3" s="149" t="s">
        <v>23</v>
      </c>
      <c r="B3" s="223" t="s">
        <v>24</v>
      </c>
      <c r="C3" s="224"/>
      <c r="D3" s="224"/>
      <c r="E3" s="224"/>
      <c r="F3" s="224"/>
      <c r="G3" s="224"/>
      <c r="H3" s="225"/>
    </row>
    <row r="4" spans="1:8" s="19" customFormat="1" ht="60.75" thickBot="1" x14ac:dyDescent="0.25">
      <c r="A4" s="150" t="s">
        <v>25</v>
      </c>
      <c r="B4" s="151" t="s">
        <v>2</v>
      </c>
      <c r="C4" s="152" t="s">
        <v>3</v>
      </c>
      <c r="D4" s="152" t="s">
        <v>4</v>
      </c>
      <c r="E4" s="152" t="s">
        <v>5</v>
      </c>
      <c r="F4" s="152" t="s">
        <v>26</v>
      </c>
      <c r="G4" s="152" t="s">
        <v>27</v>
      </c>
      <c r="H4" s="153" t="s">
        <v>8</v>
      </c>
    </row>
    <row r="5" spans="1:8" s="19" customFormat="1" ht="12.75" customHeight="1" x14ac:dyDescent="0.2">
      <c r="A5" s="21">
        <v>636</v>
      </c>
      <c r="B5" s="22"/>
      <c r="C5" s="23"/>
      <c r="D5" s="24"/>
      <c r="E5" s="25"/>
      <c r="F5" s="25"/>
      <c r="G5" s="26"/>
      <c r="H5" s="27"/>
    </row>
    <row r="6" spans="1:8" s="19" customFormat="1" ht="12.75" customHeight="1" x14ac:dyDescent="0.2">
      <c r="A6" s="28">
        <v>63622</v>
      </c>
      <c r="B6" s="29"/>
      <c r="C6" s="30"/>
      <c r="D6" s="31"/>
      <c r="E6" s="32">
        <v>20000</v>
      </c>
      <c r="F6" s="32"/>
      <c r="G6" s="33"/>
      <c r="H6" s="34"/>
    </row>
    <row r="7" spans="1:8" s="19" customFormat="1" ht="12.75" customHeight="1" x14ac:dyDescent="0.2">
      <c r="A7" s="28">
        <v>63623</v>
      </c>
      <c r="B7" s="29"/>
      <c r="C7" s="30"/>
      <c r="D7" s="31"/>
      <c r="E7" s="32">
        <v>5000</v>
      </c>
      <c r="F7" s="32"/>
      <c r="G7" s="33"/>
      <c r="H7" s="34"/>
    </row>
    <row r="8" spans="1:8" s="19" customFormat="1" x14ac:dyDescent="0.2">
      <c r="A8" s="35">
        <v>641</v>
      </c>
      <c r="B8" s="36"/>
      <c r="C8" s="37"/>
      <c r="D8" s="37"/>
      <c r="E8" s="37"/>
      <c r="F8" s="37"/>
      <c r="G8" s="38"/>
      <c r="H8" s="39"/>
    </row>
    <row r="9" spans="1:8" s="19" customFormat="1" x14ac:dyDescent="0.2">
      <c r="A9" s="40">
        <v>64132</v>
      </c>
      <c r="B9" s="36"/>
      <c r="C9" s="37">
        <v>10</v>
      </c>
      <c r="D9" s="37"/>
      <c r="E9" s="37"/>
      <c r="F9" s="37"/>
      <c r="G9" s="38"/>
      <c r="H9" s="39"/>
    </row>
    <row r="10" spans="1:8" s="19" customFormat="1" x14ac:dyDescent="0.2">
      <c r="A10" s="35">
        <v>652</v>
      </c>
      <c r="B10" s="36"/>
      <c r="C10" s="37"/>
      <c r="D10" s="37"/>
      <c r="E10" s="37"/>
      <c r="F10" s="37"/>
      <c r="G10" s="38"/>
      <c r="H10" s="39"/>
    </row>
    <row r="11" spans="1:8" s="19" customFormat="1" x14ac:dyDescent="0.2">
      <c r="A11" s="40">
        <v>65269</v>
      </c>
      <c r="B11" s="36"/>
      <c r="C11" s="37"/>
      <c r="D11" s="37">
        <v>16000</v>
      </c>
      <c r="E11" s="37"/>
      <c r="F11" s="37"/>
      <c r="G11" s="38"/>
      <c r="H11" s="39"/>
    </row>
    <row r="12" spans="1:8" s="19" customFormat="1" x14ac:dyDescent="0.2">
      <c r="A12" s="35">
        <v>661</v>
      </c>
      <c r="B12" s="36"/>
      <c r="C12" s="37"/>
      <c r="D12" s="37"/>
      <c r="E12" s="37"/>
      <c r="F12" s="37"/>
      <c r="G12" s="38"/>
      <c r="H12" s="39"/>
    </row>
    <row r="13" spans="1:8" s="19" customFormat="1" x14ac:dyDescent="0.2">
      <c r="A13" s="40">
        <v>66151</v>
      </c>
      <c r="B13" s="36"/>
      <c r="C13" s="37">
        <v>79200</v>
      </c>
      <c r="D13" s="37"/>
      <c r="E13" s="37"/>
      <c r="F13" s="37"/>
      <c r="G13" s="38"/>
      <c r="H13" s="39"/>
    </row>
    <row r="14" spans="1:8" s="19" customFormat="1" x14ac:dyDescent="0.2">
      <c r="A14" s="35">
        <v>671</v>
      </c>
      <c r="B14" s="36"/>
      <c r="C14" s="37"/>
      <c r="D14" s="37"/>
      <c r="E14" s="37"/>
      <c r="F14" s="37"/>
      <c r="G14" s="38"/>
      <c r="H14" s="39"/>
    </row>
    <row r="15" spans="1:8" s="19" customFormat="1" x14ac:dyDescent="0.2">
      <c r="A15" s="40">
        <v>67111</v>
      </c>
      <c r="B15" s="36">
        <v>800000</v>
      </c>
      <c r="C15" s="37"/>
      <c r="D15" s="37"/>
      <c r="E15" s="37"/>
      <c r="F15" s="37"/>
      <c r="G15" s="38"/>
      <c r="H15" s="39"/>
    </row>
    <row r="16" spans="1:8" s="19" customFormat="1" x14ac:dyDescent="0.2">
      <c r="A16" s="40">
        <v>67121</v>
      </c>
      <c r="B16" s="163">
        <v>10000</v>
      </c>
      <c r="C16" s="37"/>
      <c r="D16" s="37"/>
      <c r="E16" s="37"/>
      <c r="F16" s="37"/>
      <c r="G16" s="38"/>
      <c r="H16" s="39"/>
    </row>
    <row r="17" spans="1:8" s="19" customFormat="1" x14ac:dyDescent="0.2">
      <c r="A17" s="40"/>
      <c r="B17" s="36"/>
      <c r="C17" s="37"/>
      <c r="D17" s="37"/>
      <c r="E17" s="37"/>
      <c r="F17" s="37"/>
      <c r="G17" s="38"/>
      <c r="H17" s="39"/>
    </row>
    <row r="18" spans="1:8" s="19" customFormat="1" x14ac:dyDescent="0.2">
      <c r="A18" s="41"/>
      <c r="B18" s="42"/>
      <c r="C18" s="43"/>
      <c r="D18" s="43"/>
      <c r="E18" s="43"/>
      <c r="F18" s="43"/>
      <c r="G18" s="44"/>
      <c r="H18" s="45"/>
    </row>
    <row r="19" spans="1:8" s="19" customFormat="1" x14ac:dyDescent="0.2">
      <c r="A19" s="41"/>
      <c r="B19" s="42"/>
      <c r="C19" s="43"/>
      <c r="D19" s="43"/>
      <c r="E19" s="43"/>
      <c r="F19" s="43"/>
      <c r="G19" s="44"/>
      <c r="H19" s="45"/>
    </row>
    <row r="20" spans="1:8" s="19" customFormat="1" ht="13.5" thickBot="1" x14ac:dyDescent="0.25">
      <c r="A20" s="46"/>
      <c r="B20" s="47"/>
      <c r="C20" s="48"/>
      <c r="D20" s="48"/>
      <c r="E20" s="48"/>
      <c r="F20" s="48"/>
      <c r="G20" s="49"/>
      <c r="H20" s="50"/>
    </row>
    <row r="21" spans="1:8" s="19" customFormat="1" ht="30" customHeight="1" thickBot="1" x14ac:dyDescent="0.25">
      <c r="A21" s="51" t="s">
        <v>28</v>
      </c>
      <c r="B21" s="52">
        <f>SUM(B5:B20)</f>
        <v>810000</v>
      </c>
      <c r="C21" s="52">
        <f t="shared" ref="C21:H21" si="0">SUM(C5:C20)</f>
        <v>79210</v>
      </c>
      <c r="D21" s="52">
        <f t="shared" si="0"/>
        <v>16000</v>
      </c>
      <c r="E21" s="52">
        <f t="shared" si="0"/>
        <v>25000</v>
      </c>
      <c r="F21" s="52">
        <f t="shared" si="0"/>
        <v>0</v>
      </c>
      <c r="G21" s="52">
        <f t="shared" si="0"/>
        <v>0</v>
      </c>
      <c r="H21" s="52">
        <f t="shared" si="0"/>
        <v>0</v>
      </c>
    </row>
    <row r="22" spans="1:8" s="19" customFormat="1" ht="28.5" customHeight="1" thickBot="1" x14ac:dyDescent="0.25">
      <c r="A22" s="51" t="s">
        <v>29</v>
      </c>
      <c r="B22" s="218">
        <f>B21+C21+D21+E21+F21+G21+H21</f>
        <v>930210</v>
      </c>
      <c r="C22" s="219"/>
      <c r="D22" s="219"/>
      <c r="E22" s="219"/>
      <c r="F22" s="219"/>
      <c r="G22" s="219"/>
      <c r="H22" s="220"/>
    </row>
    <row r="23" spans="1:8" ht="13.5" thickBot="1" x14ac:dyDescent="0.25">
      <c r="A23" s="53"/>
      <c r="B23" s="53"/>
      <c r="C23" s="53"/>
      <c r="D23" s="54"/>
      <c r="E23" s="55"/>
      <c r="H23" s="20"/>
    </row>
    <row r="24" spans="1:8" ht="26.25" customHeight="1" thickBot="1" x14ac:dyDescent="0.25">
      <c r="A24" s="154" t="s">
        <v>23</v>
      </c>
      <c r="B24" s="226" t="s">
        <v>30</v>
      </c>
      <c r="C24" s="227"/>
      <c r="D24" s="227"/>
      <c r="E24" s="227"/>
      <c r="F24" s="227"/>
      <c r="G24" s="227"/>
      <c r="H24" s="228"/>
    </row>
    <row r="25" spans="1:8" ht="60.75" thickBot="1" x14ac:dyDescent="0.25">
      <c r="A25" s="155" t="s">
        <v>25</v>
      </c>
      <c r="B25" s="151" t="s">
        <v>2</v>
      </c>
      <c r="C25" s="152" t="s">
        <v>3</v>
      </c>
      <c r="D25" s="152" t="s">
        <v>4</v>
      </c>
      <c r="E25" s="152" t="s">
        <v>5</v>
      </c>
      <c r="F25" s="152" t="s">
        <v>26</v>
      </c>
      <c r="G25" s="152" t="s">
        <v>27</v>
      </c>
      <c r="H25" s="153" t="s">
        <v>8</v>
      </c>
    </row>
    <row r="26" spans="1:8" x14ac:dyDescent="0.2">
      <c r="A26" s="56">
        <v>63</v>
      </c>
      <c r="B26" s="57"/>
      <c r="C26" s="58"/>
      <c r="D26" s="59"/>
      <c r="E26" s="60">
        <v>25000</v>
      </c>
      <c r="F26" s="60"/>
      <c r="G26" s="61"/>
      <c r="H26" s="62"/>
    </row>
    <row r="27" spans="1:8" x14ac:dyDescent="0.2">
      <c r="A27" s="40">
        <v>64</v>
      </c>
      <c r="B27" s="36"/>
      <c r="C27" s="37">
        <v>10</v>
      </c>
      <c r="D27" s="37"/>
      <c r="E27" s="37"/>
      <c r="F27" s="37"/>
      <c r="G27" s="38"/>
      <c r="H27" s="39"/>
    </row>
    <row r="28" spans="1:8" x14ac:dyDescent="0.2">
      <c r="A28" s="40">
        <v>65</v>
      </c>
      <c r="B28" s="36"/>
      <c r="C28" s="37"/>
      <c r="D28" s="37">
        <v>16000</v>
      </c>
      <c r="E28" s="37"/>
      <c r="F28" s="37"/>
      <c r="G28" s="38"/>
      <c r="H28" s="39"/>
    </row>
    <row r="29" spans="1:8" x14ac:dyDescent="0.2">
      <c r="A29" s="40">
        <v>66</v>
      </c>
      <c r="B29" s="36"/>
      <c r="C29" s="37">
        <v>100000</v>
      </c>
      <c r="D29" s="37"/>
      <c r="E29" s="37"/>
      <c r="F29" s="37"/>
      <c r="G29" s="38"/>
      <c r="H29" s="39"/>
    </row>
    <row r="30" spans="1:8" x14ac:dyDescent="0.2">
      <c r="A30" s="40">
        <v>67</v>
      </c>
      <c r="B30" s="36">
        <v>510000</v>
      </c>
      <c r="C30" s="37"/>
      <c r="D30" s="37"/>
      <c r="E30" s="37"/>
      <c r="F30" s="37"/>
      <c r="G30" s="38"/>
      <c r="H30" s="39"/>
    </row>
    <row r="31" spans="1:8" x14ac:dyDescent="0.2">
      <c r="A31" s="40"/>
      <c r="B31" s="36"/>
      <c r="C31" s="37"/>
      <c r="D31" s="37"/>
      <c r="E31" s="37"/>
      <c r="F31" s="37"/>
      <c r="G31" s="38"/>
      <c r="H31" s="39"/>
    </row>
    <row r="32" spans="1:8" x14ac:dyDescent="0.2">
      <c r="A32" s="40"/>
      <c r="B32" s="36"/>
      <c r="C32" s="37"/>
      <c r="D32" s="37"/>
      <c r="E32" s="37"/>
      <c r="F32" s="37"/>
      <c r="G32" s="38"/>
      <c r="H32" s="39"/>
    </row>
    <row r="33" spans="1:8" ht="13.5" thickBot="1" x14ac:dyDescent="0.25">
      <c r="A33" s="46"/>
      <c r="B33" s="47"/>
      <c r="C33" s="48"/>
      <c r="D33" s="48"/>
      <c r="E33" s="48"/>
      <c r="F33" s="48"/>
      <c r="G33" s="49"/>
      <c r="H33" s="50"/>
    </row>
    <row r="34" spans="1:8" s="19" customFormat="1" ht="30" customHeight="1" thickBot="1" x14ac:dyDescent="0.25">
      <c r="A34" s="51" t="s">
        <v>28</v>
      </c>
      <c r="B34" s="52">
        <f>SUM(B26:B33)</f>
        <v>510000</v>
      </c>
      <c r="C34" s="52">
        <f t="shared" ref="C34:H34" si="1">SUM(C26:C33)</f>
        <v>100010</v>
      </c>
      <c r="D34" s="52">
        <f t="shared" si="1"/>
        <v>16000</v>
      </c>
      <c r="E34" s="52">
        <f t="shared" si="1"/>
        <v>25000</v>
      </c>
      <c r="F34" s="52">
        <f t="shared" si="1"/>
        <v>0</v>
      </c>
      <c r="G34" s="52">
        <f t="shared" si="1"/>
        <v>0</v>
      </c>
      <c r="H34" s="52">
        <f t="shared" si="1"/>
        <v>0</v>
      </c>
    </row>
    <row r="35" spans="1:8" s="19" customFormat="1" ht="28.5" customHeight="1" thickBot="1" x14ac:dyDescent="0.25">
      <c r="A35" s="51" t="s">
        <v>31</v>
      </c>
      <c r="B35" s="218">
        <f>B34+C34+D34+E34+F34+G34+H34</f>
        <v>651010</v>
      </c>
      <c r="C35" s="219"/>
      <c r="D35" s="219"/>
      <c r="E35" s="219"/>
      <c r="F35" s="219"/>
      <c r="G35" s="219"/>
      <c r="H35" s="220"/>
    </row>
    <row r="36" spans="1:8" ht="13.5" thickBot="1" x14ac:dyDescent="0.25">
      <c r="D36" s="64"/>
      <c r="E36" s="65"/>
    </row>
    <row r="37" spans="1:8" ht="26.25" customHeight="1" thickBot="1" x14ac:dyDescent="0.25">
      <c r="A37" s="154" t="s">
        <v>23</v>
      </c>
      <c r="B37" s="229" t="s">
        <v>32</v>
      </c>
      <c r="C37" s="230"/>
      <c r="D37" s="230"/>
      <c r="E37" s="230"/>
      <c r="F37" s="230"/>
      <c r="G37" s="230"/>
      <c r="H37" s="231"/>
    </row>
    <row r="38" spans="1:8" ht="60.75" thickBot="1" x14ac:dyDescent="0.25">
      <c r="A38" s="155" t="s">
        <v>25</v>
      </c>
      <c r="B38" s="151" t="s">
        <v>2</v>
      </c>
      <c r="C38" s="152" t="s">
        <v>3</v>
      </c>
      <c r="D38" s="152" t="s">
        <v>4</v>
      </c>
      <c r="E38" s="152" t="s">
        <v>5</v>
      </c>
      <c r="F38" s="152" t="s">
        <v>26</v>
      </c>
      <c r="G38" s="152" t="s">
        <v>27</v>
      </c>
      <c r="H38" s="153" t="s">
        <v>8</v>
      </c>
    </row>
    <row r="39" spans="1:8" x14ac:dyDescent="0.2">
      <c r="A39" s="56">
        <v>63</v>
      </c>
      <c r="B39" s="57"/>
      <c r="C39" s="58"/>
      <c r="D39" s="59"/>
      <c r="E39" s="60">
        <v>25000</v>
      </c>
      <c r="F39" s="60"/>
      <c r="G39" s="61"/>
      <c r="H39" s="62"/>
    </row>
    <row r="40" spans="1:8" x14ac:dyDescent="0.2">
      <c r="A40" s="40">
        <v>64</v>
      </c>
      <c r="B40" s="36"/>
      <c r="C40" s="37">
        <v>10</v>
      </c>
      <c r="D40" s="37"/>
      <c r="E40" s="37"/>
      <c r="F40" s="37"/>
      <c r="G40" s="38"/>
      <c r="H40" s="39"/>
    </row>
    <row r="41" spans="1:8" x14ac:dyDescent="0.2">
      <c r="A41" s="40">
        <v>65</v>
      </c>
      <c r="B41" s="36"/>
      <c r="C41" s="37"/>
      <c r="D41" s="37">
        <v>16000</v>
      </c>
      <c r="E41" s="37"/>
      <c r="F41" s="37"/>
      <c r="G41" s="38"/>
      <c r="H41" s="39"/>
    </row>
    <row r="42" spans="1:8" x14ac:dyDescent="0.2">
      <c r="A42" s="40">
        <v>66</v>
      </c>
      <c r="B42" s="36"/>
      <c r="C42" s="37">
        <v>100000</v>
      </c>
      <c r="D42" s="37"/>
      <c r="E42" s="37"/>
      <c r="F42" s="37"/>
      <c r="G42" s="38"/>
      <c r="H42" s="39"/>
    </row>
    <row r="43" spans="1:8" x14ac:dyDescent="0.2">
      <c r="A43" s="40">
        <v>67</v>
      </c>
      <c r="B43" s="36">
        <v>510000</v>
      </c>
      <c r="C43" s="37"/>
      <c r="D43" s="37"/>
      <c r="E43" s="37"/>
      <c r="F43" s="37"/>
      <c r="G43" s="38"/>
      <c r="H43" s="39"/>
    </row>
    <row r="44" spans="1:8" ht="13.5" customHeight="1" x14ac:dyDescent="0.2">
      <c r="A44" s="40"/>
      <c r="B44" s="36"/>
      <c r="C44" s="37"/>
      <c r="D44" s="37"/>
      <c r="E44" s="37"/>
      <c r="F44" s="37"/>
      <c r="G44" s="38"/>
      <c r="H44" s="39"/>
    </row>
    <row r="45" spans="1:8" ht="13.5" customHeight="1" x14ac:dyDescent="0.2">
      <c r="A45" s="40"/>
      <c r="B45" s="36"/>
      <c r="C45" s="37"/>
      <c r="D45" s="37"/>
      <c r="E45" s="37"/>
      <c r="F45" s="37"/>
      <c r="G45" s="38"/>
      <c r="H45" s="39"/>
    </row>
    <row r="46" spans="1:8" ht="13.5" customHeight="1" thickBot="1" x14ac:dyDescent="0.25">
      <c r="A46" s="46"/>
      <c r="B46" s="47"/>
      <c r="C46" s="48"/>
      <c r="D46" s="48"/>
      <c r="E46" s="48"/>
      <c r="F46" s="48"/>
      <c r="G46" s="49"/>
      <c r="H46" s="50"/>
    </row>
    <row r="47" spans="1:8" s="19" customFormat="1" ht="30" customHeight="1" thickBot="1" x14ac:dyDescent="0.25">
      <c r="A47" s="51" t="s">
        <v>28</v>
      </c>
      <c r="B47" s="52">
        <f>SUM(B39:B46)</f>
        <v>510000</v>
      </c>
      <c r="C47" s="52">
        <f t="shared" ref="C47:H47" si="2">SUM(C39:C46)</f>
        <v>100010</v>
      </c>
      <c r="D47" s="52">
        <f t="shared" si="2"/>
        <v>16000</v>
      </c>
      <c r="E47" s="52">
        <f t="shared" si="2"/>
        <v>25000</v>
      </c>
      <c r="F47" s="52">
        <f t="shared" si="2"/>
        <v>0</v>
      </c>
      <c r="G47" s="52">
        <f t="shared" si="2"/>
        <v>0</v>
      </c>
      <c r="H47" s="52">
        <f t="shared" si="2"/>
        <v>0</v>
      </c>
    </row>
    <row r="48" spans="1:8" s="19" customFormat="1" ht="28.5" customHeight="1" thickBot="1" x14ac:dyDescent="0.25">
      <c r="A48" s="51" t="s">
        <v>33</v>
      </c>
      <c r="B48" s="218">
        <f>B47+C47+D47+E47+F47+G47+H47</f>
        <v>651010</v>
      </c>
      <c r="C48" s="219"/>
      <c r="D48" s="219"/>
      <c r="E48" s="219"/>
      <c r="F48" s="219"/>
      <c r="G48" s="219"/>
      <c r="H48" s="220"/>
    </row>
    <row r="49" spans="2:5" ht="13.5" customHeight="1" x14ac:dyDescent="0.2">
      <c r="C49" s="66"/>
      <c r="D49" s="64"/>
      <c r="E49" s="67"/>
    </row>
    <row r="50" spans="2:5" ht="13.5" customHeight="1" x14ac:dyDescent="0.2">
      <c r="C50" s="66"/>
      <c r="D50" s="68"/>
      <c r="E50" s="69"/>
    </row>
    <row r="51" spans="2:5" ht="13.5" customHeight="1" x14ac:dyDescent="0.2">
      <c r="D51" s="70"/>
      <c r="E51" s="71"/>
    </row>
    <row r="52" spans="2:5" ht="13.5" customHeight="1" x14ac:dyDescent="0.2">
      <c r="D52" s="72"/>
      <c r="E52" s="73"/>
    </row>
    <row r="53" spans="2:5" ht="13.5" customHeight="1" x14ac:dyDescent="0.2">
      <c r="D53" s="64"/>
      <c r="E53" s="65"/>
    </row>
    <row r="54" spans="2:5" ht="28.5" customHeight="1" x14ac:dyDescent="0.2">
      <c r="C54" s="66"/>
      <c r="D54" s="64"/>
      <c r="E54" s="74"/>
    </row>
    <row r="55" spans="2:5" ht="13.5" customHeight="1" x14ac:dyDescent="0.2">
      <c r="C55" s="66"/>
      <c r="D55" s="64"/>
      <c r="E55" s="69"/>
    </row>
    <row r="56" spans="2:5" ht="13.5" customHeight="1" x14ac:dyDescent="0.2">
      <c r="D56" s="64"/>
      <c r="E56" s="65"/>
    </row>
    <row r="57" spans="2:5" ht="13.5" customHeight="1" x14ac:dyDescent="0.2">
      <c r="D57" s="64"/>
      <c r="E57" s="73"/>
    </row>
    <row r="58" spans="2:5" ht="13.5" customHeight="1" x14ac:dyDescent="0.2">
      <c r="D58" s="64"/>
      <c r="E58" s="65"/>
    </row>
    <row r="59" spans="2:5" ht="22.5" customHeight="1" x14ac:dyDescent="0.2">
      <c r="D59" s="64"/>
      <c r="E59" s="75"/>
    </row>
    <row r="60" spans="2:5" ht="13.5" customHeight="1" x14ac:dyDescent="0.2">
      <c r="D60" s="70"/>
      <c r="E60" s="71"/>
    </row>
    <row r="61" spans="2:5" ht="13.5" customHeight="1" x14ac:dyDescent="0.2">
      <c r="B61" s="66"/>
      <c r="D61" s="70"/>
      <c r="E61" s="76"/>
    </row>
    <row r="62" spans="2:5" ht="13.5" customHeight="1" x14ac:dyDescent="0.2">
      <c r="C62" s="66"/>
      <c r="D62" s="70"/>
      <c r="E62" s="77"/>
    </row>
    <row r="63" spans="2:5" ht="13.5" customHeight="1" x14ac:dyDescent="0.2">
      <c r="C63" s="66"/>
      <c r="D63" s="72"/>
      <c r="E63" s="69"/>
    </row>
    <row r="64" spans="2:5" ht="13.5" customHeight="1" x14ac:dyDescent="0.2">
      <c r="D64" s="64"/>
      <c r="E64" s="65"/>
    </row>
    <row r="65" spans="1:5" ht="13.5" customHeight="1" x14ac:dyDescent="0.2">
      <c r="B65" s="66"/>
      <c r="D65" s="64"/>
      <c r="E65" s="67"/>
    </row>
    <row r="66" spans="1:5" ht="13.5" customHeight="1" x14ac:dyDescent="0.2">
      <c r="C66" s="66"/>
      <c r="D66" s="64"/>
      <c r="E66" s="76"/>
    </row>
    <row r="67" spans="1:5" ht="13.5" customHeight="1" x14ac:dyDescent="0.2">
      <c r="C67" s="66"/>
      <c r="D67" s="72"/>
      <c r="E67" s="69"/>
    </row>
    <row r="68" spans="1:5" ht="13.5" customHeight="1" x14ac:dyDescent="0.2">
      <c r="D68" s="70"/>
      <c r="E68" s="65"/>
    </row>
    <row r="69" spans="1:5" ht="13.5" customHeight="1" x14ac:dyDescent="0.2">
      <c r="C69" s="66"/>
      <c r="D69" s="70"/>
      <c r="E69" s="76"/>
    </row>
    <row r="70" spans="1:5" ht="22.5" customHeight="1" x14ac:dyDescent="0.2">
      <c r="D70" s="72"/>
      <c r="E70" s="75"/>
    </row>
    <row r="71" spans="1:5" ht="13.5" customHeight="1" x14ac:dyDescent="0.2">
      <c r="D71" s="64"/>
      <c r="E71" s="65"/>
    </row>
    <row r="72" spans="1:5" ht="13.5" customHeight="1" x14ac:dyDescent="0.2">
      <c r="D72" s="72"/>
      <c r="E72" s="69"/>
    </row>
    <row r="73" spans="1:5" ht="13.5" customHeight="1" x14ac:dyDescent="0.2">
      <c r="D73" s="64"/>
      <c r="E73" s="65"/>
    </row>
    <row r="74" spans="1:5" ht="13.5" customHeight="1" x14ac:dyDescent="0.2">
      <c r="D74" s="64"/>
      <c r="E74" s="65"/>
    </row>
    <row r="75" spans="1:5" ht="13.5" customHeight="1" x14ac:dyDescent="0.2">
      <c r="A75" s="66"/>
      <c r="D75" s="78"/>
      <c r="E75" s="76"/>
    </row>
    <row r="76" spans="1:5" ht="13.5" customHeight="1" x14ac:dyDescent="0.2">
      <c r="B76" s="66"/>
      <c r="C76" s="66"/>
      <c r="D76" s="79"/>
      <c r="E76" s="76"/>
    </row>
    <row r="77" spans="1:5" ht="13.5" customHeight="1" x14ac:dyDescent="0.2">
      <c r="B77" s="66"/>
      <c r="C77" s="66"/>
      <c r="D77" s="79"/>
      <c r="E77" s="67"/>
    </row>
    <row r="78" spans="1:5" ht="13.5" customHeight="1" x14ac:dyDescent="0.2">
      <c r="B78" s="66"/>
      <c r="C78" s="66"/>
      <c r="D78" s="72"/>
      <c r="E78" s="73"/>
    </row>
    <row r="79" spans="1:5" x14ac:dyDescent="0.2">
      <c r="D79" s="64"/>
      <c r="E79" s="65"/>
    </row>
    <row r="80" spans="1:5" x14ac:dyDescent="0.2">
      <c r="B80" s="66"/>
      <c r="D80" s="64"/>
      <c r="E80" s="76"/>
    </row>
    <row r="81" spans="1:5" x14ac:dyDescent="0.2">
      <c r="C81" s="66"/>
      <c r="D81" s="64"/>
      <c r="E81" s="67"/>
    </row>
    <row r="82" spans="1:5" x14ac:dyDescent="0.2">
      <c r="C82" s="66"/>
      <c r="D82" s="72"/>
      <c r="E82" s="69"/>
    </row>
    <row r="83" spans="1:5" x14ac:dyDescent="0.2">
      <c r="D83" s="64"/>
      <c r="E83" s="65"/>
    </row>
    <row r="84" spans="1:5" x14ac:dyDescent="0.2">
      <c r="D84" s="64"/>
      <c r="E84" s="65"/>
    </row>
    <row r="85" spans="1:5" x14ac:dyDescent="0.2">
      <c r="D85" s="80"/>
      <c r="E85" s="81"/>
    </row>
    <row r="86" spans="1:5" x14ac:dyDescent="0.2">
      <c r="D86" s="64"/>
      <c r="E86" s="65"/>
    </row>
    <row r="87" spans="1:5" x14ac:dyDescent="0.2">
      <c r="D87" s="64"/>
      <c r="E87" s="65"/>
    </row>
    <row r="88" spans="1:5" x14ac:dyDescent="0.2">
      <c r="D88" s="64"/>
      <c r="E88" s="65"/>
    </row>
    <row r="89" spans="1:5" x14ac:dyDescent="0.2">
      <c r="D89" s="72"/>
      <c r="E89" s="69"/>
    </row>
    <row r="90" spans="1:5" x14ac:dyDescent="0.2">
      <c r="D90" s="64"/>
      <c r="E90" s="65"/>
    </row>
    <row r="91" spans="1:5" x14ac:dyDescent="0.2">
      <c r="D91" s="72"/>
      <c r="E91" s="69"/>
    </row>
    <row r="92" spans="1:5" x14ac:dyDescent="0.2">
      <c r="D92" s="64"/>
      <c r="E92" s="65"/>
    </row>
    <row r="93" spans="1:5" x14ac:dyDescent="0.2">
      <c r="D93" s="64"/>
      <c r="E93" s="65"/>
    </row>
    <row r="94" spans="1:5" x14ac:dyDescent="0.2">
      <c r="D94" s="64"/>
      <c r="E94" s="65"/>
    </row>
    <row r="95" spans="1:5" x14ac:dyDescent="0.2">
      <c r="D95" s="64"/>
      <c r="E95" s="65"/>
    </row>
    <row r="96" spans="1:5" ht="28.5" customHeight="1" x14ac:dyDescent="0.2">
      <c r="A96" s="82"/>
      <c r="B96" s="82"/>
      <c r="C96" s="82"/>
      <c r="D96" s="83"/>
      <c r="E96" s="84"/>
    </row>
    <row r="97" spans="3:5" x14ac:dyDescent="0.2">
      <c r="C97" s="66"/>
      <c r="D97" s="64"/>
      <c r="E97" s="67"/>
    </row>
    <row r="98" spans="3:5" x14ac:dyDescent="0.2">
      <c r="D98" s="85"/>
      <c r="E98" s="86"/>
    </row>
    <row r="99" spans="3:5" x14ac:dyDescent="0.2">
      <c r="D99" s="64"/>
      <c r="E99" s="65"/>
    </row>
    <row r="100" spans="3:5" x14ac:dyDescent="0.2">
      <c r="D100" s="80"/>
      <c r="E100" s="81"/>
    </row>
    <row r="101" spans="3:5" x14ac:dyDescent="0.2">
      <c r="D101" s="80"/>
      <c r="E101" s="81"/>
    </row>
    <row r="102" spans="3:5" x14ac:dyDescent="0.2">
      <c r="D102" s="64"/>
      <c r="E102" s="65"/>
    </row>
    <row r="103" spans="3:5" x14ac:dyDescent="0.2">
      <c r="D103" s="72"/>
      <c r="E103" s="69"/>
    </row>
    <row r="104" spans="3:5" x14ac:dyDescent="0.2">
      <c r="D104" s="64"/>
      <c r="E104" s="65"/>
    </row>
    <row r="105" spans="3:5" x14ac:dyDescent="0.2">
      <c r="D105" s="64"/>
      <c r="E105" s="65"/>
    </row>
    <row r="106" spans="3:5" x14ac:dyDescent="0.2">
      <c r="D106" s="72"/>
      <c r="E106" s="69"/>
    </row>
    <row r="107" spans="3:5" x14ac:dyDescent="0.2">
      <c r="D107" s="64"/>
      <c r="E107" s="65"/>
    </row>
    <row r="108" spans="3:5" x14ac:dyDescent="0.2">
      <c r="D108" s="80"/>
      <c r="E108" s="81"/>
    </row>
    <row r="109" spans="3:5" x14ac:dyDescent="0.2">
      <c r="D109" s="72"/>
      <c r="E109" s="86"/>
    </row>
    <row r="110" spans="3:5" x14ac:dyDescent="0.2">
      <c r="D110" s="70"/>
      <c r="E110" s="81"/>
    </row>
    <row r="111" spans="3:5" x14ac:dyDescent="0.2">
      <c r="D111" s="72"/>
      <c r="E111" s="69"/>
    </row>
    <row r="112" spans="3:5" x14ac:dyDescent="0.2">
      <c r="D112" s="64"/>
      <c r="E112" s="65"/>
    </row>
    <row r="113" spans="2:5" x14ac:dyDescent="0.2">
      <c r="C113" s="66"/>
      <c r="D113" s="64"/>
      <c r="E113" s="67"/>
    </row>
    <row r="114" spans="2:5" x14ac:dyDescent="0.2">
      <c r="D114" s="70"/>
      <c r="E114" s="69"/>
    </row>
    <row r="115" spans="2:5" x14ac:dyDescent="0.2">
      <c r="D115" s="70"/>
      <c r="E115" s="81"/>
    </row>
    <row r="116" spans="2:5" x14ac:dyDescent="0.2">
      <c r="C116" s="66"/>
      <c r="D116" s="70"/>
      <c r="E116" s="87"/>
    </row>
    <row r="117" spans="2:5" x14ac:dyDescent="0.2">
      <c r="C117" s="66"/>
      <c r="D117" s="72"/>
      <c r="E117" s="73"/>
    </row>
    <row r="118" spans="2:5" x14ac:dyDescent="0.2">
      <c r="D118" s="64"/>
      <c r="E118" s="65"/>
    </row>
    <row r="119" spans="2:5" x14ac:dyDescent="0.2">
      <c r="D119" s="85"/>
      <c r="E119" s="88"/>
    </row>
    <row r="120" spans="2:5" ht="11.25" customHeight="1" x14ac:dyDescent="0.2">
      <c r="D120" s="80"/>
      <c r="E120" s="81"/>
    </row>
    <row r="121" spans="2:5" ht="24" customHeight="1" x14ac:dyDescent="0.2">
      <c r="B121" s="66"/>
      <c r="D121" s="80"/>
      <c r="E121" s="89"/>
    </row>
    <row r="122" spans="2:5" ht="15" customHeight="1" x14ac:dyDescent="0.2">
      <c r="C122" s="66"/>
      <c r="D122" s="80"/>
      <c r="E122" s="89"/>
    </row>
    <row r="123" spans="2:5" ht="11.25" customHeight="1" x14ac:dyDescent="0.2">
      <c r="D123" s="85"/>
      <c r="E123" s="86"/>
    </row>
    <row r="124" spans="2:5" x14ac:dyDescent="0.2">
      <c r="D124" s="80"/>
      <c r="E124" s="81"/>
    </row>
    <row r="125" spans="2:5" ht="13.5" customHeight="1" x14ac:dyDescent="0.2">
      <c r="B125" s="66"/>
      <c r="D125" s="80"/>
      <c r="E125" s="90"/>
    </row>
    <row r="126" spans="2:5" ht="12.75" customHeight="1" x14ac:dyDescent="0.2">
      <c r="C126" s="66"/>
      <c r="D126" s="80"/>
      <c r="E126" s="67"/>
    </row>
    <row r="127" spans="2:5" ht="12.75" customHeight="1" x14ac:dyDescent="0.2">
      <c r="C127" s="66"/>
      <c r="D127" s="72"/>
      <c r="E127" s="73"/>
    </row>
    <row r="128" spans="2:5" x14ac:dyDescent="0.2">
      <c r="D128" s="64"/>
      <c r="E128" s="65"/>
    </row>
    <row r="129" spans="1:5" x14ac:dyDescent="0.2">
      <c r="C129" s="66"/>
      <c r="D129" s="64"/>
      <c r="E129" s="87"/>
    </row>
    <row r="130" spans="1:5" x14ac:dyDescent="0.2">
      <c r="D130" s="85"/>
      <c r="E130" s="86"/>
    </row>
    <row r="131" spans="1:5" x14ac:dyDescent="0.2">
      <c r="D131" s="80"/>
      <c r="E131" s="81"/>
    </row>
    <row r="132" spans="1:5" x14ac:dyDescent="0.2">
      <c r="D132" s="64"/>
      <c r="E132" s="65"/>
    </row>
    <row r="133" spans="1:5" ht="19.5" customHeight="1" x14ac:dyDescent="0.2">
      <c r="A133" s="91"/>
      <c r="B133" s="53"/>
      <c r="C133" s="53"/>
      <c r="D133" s="53"/>
      <c r="E133" s="76"/>
    </row>
    <row r="134" spans="1:5" ht="15" customHeight="1" x14ac:dyDescent="0.2">
      <c r="A134" s="66"/>
      <c r="D134" s="78"/>
      <c r="E134" s="76"/>
    </row>
    <row r="135" spans="1:5" x14ac:dyDescent="0.2">
      <c r="A135" s="66"/>
      <c r="B135" s="66"/>
      <c r="D135" s="78"/>
      <c r="E135" s="67"/>
    </row>
    <row r="136" spans="1:5" x14ac:dyDescent="0.2">
      <c r="C136" s="66"/>
      <c r="D136" s="64"/>
      <c r="E136" s="76"/>
    </row>
    <row r="137" spans="1:5" x14ac:dyDescent="0.2">
      <c r="D137" s="68"/>
      <c r="E137" s="69"/>
    </row>
    <row r="138" spans="1:5" x14ac:dyDescent="0.2">
      <c r="B138" s="66"/>
      <c r="D138" s="64"/>
      <c r="E138" s="67"/>
    </row>
    <row r="139" spans="1:5" x14ac:dyDescent="0.2">
      <c r="C139" s="66"/>
      <c r="D139" s="64"/>
      <c r="E139" s="67"/>
    </row>
    <row r="140" spans="1:5" x14ac:dyDescent="0.2">
      <c r="D140" s="72"/>
      <c r="E140" s="73"/>
    </row>
    <row r="141" spans="1:5" ht="22.5" customHeight="1" x14ac:dyDescent="0.2">
      <c r="C141" s="66"/>
      <c r="D141" s="64"/>
      <c r="E141" s="74"/>
    </row>
    <row r="142" spans="1:5" x14ac:dyDescent="0.2">
      <c r="D142" s="64"/>
      <c r="E142" s="73"/>
    </row>
    <row r="143" spans="1:5" x14ac:dyDescent="0.2">
      <c r="B143" s="66"/>
      <c r="D143" s="70"/>
      <c r="E143" s="76"/>
    </row>
    <row r="144" spans="1:5" x14ac:dyDescent="0.2">
      <c r="C144" s="66"/>
      <c r="D144" s="70"/>
      <c r="E144" s="77"/>
    </row>
    <row r="145" spans="1:5" x14ac:dyDescent="0.2">
      <c r="D145" s="72"/>
      <c r="E145" s="69"/>
    </row>
    <row r="146" spans="1:5" ht="13.5" customHeight="1" x14ac:dyDescent="0.2">
      <c r="A146" s="66"/>
      <c r="D146" s="78"/>
      <c r="E146" s="76"/>
    </row>
    <row r="147" spans="1:5" ht="13.5" customHeight="1" x14ac:dyDescent="0.2">
      <c r="B147" s="66"/>
      <c r="D147" s="64"/>
      <c r="E147" s="76"/>
    </row>
    <row r="148" spans="1:5" ht="13.5" customHeight="1" x14ac:dyDescent="0.2">
      <c r="C148" s="66"/>
      <c r="D148" s="64"/>
      <c r="E148" s="67"/>
    </row>
    <row r="149" spans="1:5" x14ac:dyDescent="0.2">
      <c r="C149" s="66"/>
      <c r="D149" s="72"/>
      <c r="E149" s="69"/>
    </row>
    <row r="150" spans="1:5" x14ac:dyDescent="0.2">
      <c r="C150" s="66"/>
      <c r="D150" s="64"/>
      <c r="E150" s="67"/>
    </row>
    <row r="151" spans="1:5" x14ac:dyDescent="0.2">
      <c r="D151" s="85"/>
      <c r="E151" s="86"/>
    </row>
    <row r="152" spans="1:5" x14ac:dyDescent="0.2">
      <c r="C152" s="66"/>
      <c r="D152" s="70"/>
      <c r="E152" s="87"/>
    </row>
    <row r="153" spans="1:5" x14ac:dyDescent="0.2">
      <c r="C153" s="66"/>
      <c r="D153" s="72"/>
      <c r="E153" s="73"/>
    </row>
    <row r="154" spans="1:5" x14ac:dyDescent="0.2">
      <c r="D154" s="85"/>
      <c r="E154" s="92"/>
    </row>
    <row r="155" spans="1:5" x14ac:dyDescent="0.2">
      <c r="B155" s="66"/>
      <c r="D155" s="80"/>
      <c r="E155" s="90"/>
    </row>
    <row r="156" spans="1:5" x14ac:dyDescent="0.2">
      <c r="C156" s="66"/>
      <c r="D156" s="80"/>
      <c r="E156" s="67"/>
    </row>
    <row r="157" spans="1:5" x14ac:dyDescent="0.2">
      <c r="C157" s="66"/>
      <c r="D157" s="72"/>
      <c r="E157" s="73"/>
    </row>
    <row r="158" spans="1:5" x14ac:dyDescent="0.2">
      <c r="C158" s="66"/>
      <c r="D158" s="72"/>
      <c r="E158" s="73"/>
    </row>
    <row r="159" spans="1:5" x14ac:dyDescent="0.2">
      <c r="D159" s="64"/>
      <c r="E159" s="65"/>
    </row>
    <row r="160" spans="1:5" s="93" customFormat="1" ht="18" customHeight="1" x14ac:dyDescent="0.25">
      <c r="A160" s="221"/>
      <c r="B160" s="222"/>
      <c r="C160" s="222"/>
      <c r="D160" s="222"/>
      <c r="E160" s="222"/>
    </row>
    <row r="161" spans="1:5" ht="28.5" customHeight="1" x14ac:dyDescent="0.2">
      <c r="A161" s="82"/>
      <c r="B161" s="82"/>
      <c r="C161" s="82"/>
      <c r="D161" s="83"/>
      <c r="E161" s="84"/>
    </row>
    <row r="163" spans="1:5" ht="15.75" x14ac:dyDescent="0.2">
      <c r="A163" s="95"/>
      <c r="B163" s="66"/>
      <c r="C163" s="66"/>
      <c r="D163" s="96"/>
      <c r="E163" s="4"/>
    </row>
    <row r="164" spans="1:5" x14ac:dyDescent="0.2">
      <c r="A164" s="66"/>
      <c r="B164" s="66"/>
      <c r="C164" s="66"/>
      <c r="D164" s="96"/>
      <c r="E164" s="4"/>
    </row>
    <row r="165" spans="1:5" ht="17.25" customHeight="1" x14ac:dyDescent="0.2">
      <c r="A165" s="66"/>
      <c r="B165" s="66"/>
      <c r="C165" s="66"/>
      <c r="D165" s="96"/>
      <c r="E165" s="4"/>
    </row>
    <row r="166" spans="1:5" ht="13.5" customHeight="1" x14ac:dyDescent="0.2">
      <c r="A166" s="66"/>
      <c r="B166" s="66"/>
      <c r="C166" s="66"/>
      <c r="D166" s="96"/>
      <c r="E166" s="4"/>
    </row>
    <row r="167" spans="1:5" x14ac:dyDescent="0.2">
      <c r="A167" s="66"/>
      <c r="B167" s="66"/>
      <c r="C167" s="66"/>
      <c r="D167" s="96"/>
      <c r="E167" s="4"/>
    </row>
    <row r="168" spans="1:5" x14ac:dyDescent="0.2">
      <c r="A168" s="66"/>
      <c r="B168" s="66"/>
      <c r="C168" s="66"/>
    </row>
    <row r="169" spans="1:5" x14ac:dyDescent="0.2">
      <c r="A169" s="66"/>
      <c r="B169" s="66"/>
      <c r="C169" s="66"/>
      <c r="D169" s="96"/>
      <c r="E169" s="4"/>
    </row>
    <row r="170" spans="1:5" x14ac:dyDescent="0.2">
      <c r="A170" s="66"/>
      <c r="B170" s="66"/>
      <c r="C170" s="66"/>
      <c r="D170" s="96"/>
      <c r="E170" s="97"/>
    </row>
    <row r="171" spans="1:5" x14ac:dyDescent="0.2">
      <c r="A171" s="66"/>
      <c r="B171" s="66"/>
      <c r="C171" s="66"/>
      <c r="D171" s="96"/>
      <c r="E171" s="4"/>
    </row>
    <row r="172" spans="1:5" ht="22.5" customHeight="1" x14ac:dyDescent="0.2">
      <c r="A172" s="66"/>
      <c r="B172" s="66"/>
      <c r="C172" s="66"/>
      <c r="D172" s="96"/>
      <c r="E172" s="74"/>
    </row>
    <row r="173" spans="1:5" ht="22.5" customHeight="1" x14ac:dyDescent="0.2">
      <c r="D173" s="72"/>
      <c r="E173" s="75"/>
    </row>
  </sheetData>
  <mergeCells count="8">
    <mergeCell ref="B48:H48"/>
    <mergeCell ref="A160:E160"/>
    <mergeCell ref="A1:H1"/>
    <mergeCell ref="B3:H3"/>
    <mergeCell ref="B22:H22"/>
    <mergeCell ref="B24:H24"/>
    <mergeCell ref="B35:H35"/>
    <mergeCell ref="B37:H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ACC-F533-4C78-AECD-96AA41967FC3}">
  <dimension ref="A1:L196"/>
  <sheetViews>
    <sheetView tabSelected="1" topLeftCell="A139" workbookViewId="0">
      <selection activeCell="F115" sqref="F115"/>
    </sheetView>
  </sheetViews>
  <sheetFormatPr defaultColWidth="11.42578125" defaultRowHeight="12.75" x14ac:dyDescent="0.2"/>
  <cols>
    <col min="1" max="1" width="8.5703125" style="14" customWidth="1"/>
    <col min="2" max="2" width="34.140625" style="16" customWidth="1"/>
    <col min="3" max="3" width="13.85546875" style="17" customWidth="1"/>
    <col min="4" max="4" width="11.5703125" style="17" customWidth="1"/>
    <col min="5" max="5" width="8.28515625" style="17" customWidth="1"/>
    <col min="6" max="6" width="10" style="17" customWidth="1"/>
    <col min="7" max="7" width="9.7109375" style="17" customWidth="1"/>
    <col min="8" max="8" width="9" style="17" customWidth="1"/>
    <col min="9" max="9" width="12" style="17" customWidth="1"/>
    <col min="10" max="10" width="10.140625" style="17" customWidth="1"/>
    <col min="11" max="256" width="11.42578125" style="1"/>
    <col min="257" max="257" width="12.5703125" style="1" customWidth="1"/>
    <col min="258" max="258" width="34.28515625" style="1" customWidth="1"/>
    <col min="259" max="259" width="20.28515625" style="1" customWidth="1"/>
    <col min="260" max="266" width="13.7109375" style="1" customWidth="1"/>
    <col min="267" max="512" width="11.42578125" style="1"/>
    <col min="513" max="513" width="12.5703125" style="1" customWidth="1"/>
    <col min="514" max="514" width="34.28515625" style="1" customWidth="1"/>
    <col min="515" max="515" width="20.28515625" style="1" customWidth="1"/>
    <col min="516" max="522" width="13.7109375" style="1" customWidth="1"/>
    <col min="523" max="768" width="11.42578125" style="1"/>
    <col min="769" max="769" width="12.5703125" style="1" customWidth="1"/>
    <col min="770" max="770" width="34.28515625" style="1" customWidth="1"/>
    <col min="771" max="771" width="20.28515625" style="1" customWidth="1"/>
    <col min="772" max="778" width="13.7109375" style="1" customWidth="1"/>
    <col min="779" max="1024" width="11.42578125" style="1"/>
    <col min="1025" max="1025" width="12.5703125" style="1" customWidth="1"/>
    <col min="1026" max="1026" width="34.28515625" style="1" customWidth="1"/>
    <col min="1027" max="1027" width="20.28515625" style="1" customWidth="1"/>
    <col min="1028" max="1034" width="13.7109375" style="1" customWidth="1"/>
    <col min="1035" max="1280" width="11.42578125" style="1"/>
    <col min="1281" max="1281" width="12.5703125" style="1" customWidth="1"/>
    <col min="1282" max="1282" width="34.28515625" style="1" customWidth="1"/>
    <col min="1283" max="1283" width="20.28515625" style="1" customWidth="1"/>
    <col min="1284" max="1290" width="13.7109375" style="1" customWidth="1"/>
    <col min="1291" max="1536" width="11.42578125" style="1"/>
    <col min="1537" max="1537" width="12.5703125" style="1" customWidth="1"/>
    <col min="1538" max="1538" width="34.28515625" style="1" customWidth="1"/>
    <col min="1539" max="1539" width="20.28515625" style="1" customWidth="1"/>
    <col min="1540" max="1546" width="13.7109375" style="1" customWidth="1"/>
    <col min="1547" max="1792" width="11.42578125" style="1"/>
    <col min="1793" max="1793" width="12.5703125" style="1" customWidth="1"/>
    <col min="1794" max="1794" width="34.28515625" style="1" customWidth="1"/>
    <col min="1795" max="1795" width="20.28515625" style="1" customWidth="1"/>
    <col min="1796" max="1802" width="13.7109375" style="1" customWidth="1"/>
    <col min="1803" max="2048" width="11.42578125" style="1"/>
    <col min="2049" max="2049" width="12.5703125" style="1" customWidth="1"/>
    <col min="2050" max="2050" width="34.28515625" style="1" customWidth="1"/>
    <col min="2051" max="2051" width="20.28515625" style="1" customWidth="1"/>
    <col min="2052" max="2058" width="13.7109375" style="1" customWidth="1"/>
    <col min="2059" max="2304" width="11.42578125" style="1"/>
    <col min="2305" max="2305" width="12.5703125" style="1" customWidth="1"/>
    <col min="2306" max="2306" width="34.28515625" style="1" customWidth="1"/>
    <col min="2307" max="2307" width="20.28515625" style="1" customWidth="1"/>
    <col min="2308" max="2314" width="13.7109375" style="1" customWidth="1"/>
    <col min="2315" max="2560" width="11.42578125" style="1"/>
    <col min="2561" max="2561" width="12.5703125" style="1" customWidth="1"/>
    <col min="2562" max="2562" width="34.28515625" style="1" customWidth="1"/>
    <col min="2563" max="2563" width="20.28515625" style="1" customWidth="1"/>
    <col min="2564" max="2570" width="13.7109375" style="1" customWidth="1"/>
    <col min="2571" max="2816" width="11.42578125" style="1"/>
    <col min="2817" max="2817" width="12.5703125" style="1" customWidth="1"/>
    <col min="2818" max="2818" width="34.28515625" style="1" customWidth="1"/>
    <col min="2819" max="2819" width="20.28515625" style="1" customWidth="1"/>
    <col min="2820" max="2826" width="13.7109375" style="1" customWidth="1"/>
    <col min="2827" max="3072" width="11.42578125" style="1"/>
    <col min="3073" max="3073" width="12.5703125" style="1" customWidth="1"/>
    <col min="3074" max="3074" width="34.28515625" style="1" customWidth="1"/>
    <col min="3075" max="3075" width="20.28515625" style="1" customWidth="1"/>
    <col min="3076" max="3082" width="13.7109375" style="1" customWidth="1"/>
    <col min="3083" max="3328" width="11.42578125" style="1"/>
    <col min="3329" max="3329" width="12.5703125" style="1" customWidth="1"/>
    <col min="3330" max="3330" width="34.28515625" style="1" customWidth="1"/>
    <col min="3331" max="3331" width="20.28515625" style="1" customWidth="1"/>
    <col min="3332" max="3338" width="13.7109375" style="1" customWidth="1"/>
    <col min="3339" max="3584" width="11.42578125" style="1"/>
    <col min="3585" max="3585" width="12.5703125" style="1" customWidth="1"/>
    <col min="3586" max="3586" width="34.28515625" style="1" customWidth="1"/>
    <col min="3587" max="3587" width="20.28515625" style="1" customWidth="1"/>
    <col min="3588" max="3594" width="13.7109375" style="1" customWidth="1"/>
    <col min="3595" max="3840" width="11.42578125" style="1"/>
    <col min="3841" max="3841" width="12.5703125" style="1" customWidth="1"/>
    <col min="3842" max="3842" width="34.28515625" style="1" customWidth="1"/>
    <col min="3843" max="3843" width="20.28515625" style="1" customWidth="1"/>
    <col min="3844" max="3850" width="13.7109375" style="1" customWidth="1"/>
    <col min="3851" max="4096" width="11.42578125" style="1"/>
    <col min="4097" max="4097" width="12.5703125" style="1" customWidth="1"/>
    <col min="4098" max="4098" width="34.28515625" style="1" customWidth="1"/>
    <col min="4099" max="4099" width="20.28515625" style="1" customWidth="1"/>
    <col min="4100" max="4106" width="13.7109375" style="1" customWidth="1"/>
    <col min="4107" max="4352" width="11.42578125" style="1"/>
    <col min="4353" max="4353" width="12.5703125" style="1" customWidth="1"/>
    <col min="4354" max="4354" width="34.28515625" style="1" customWidth="1"/>
    <col min="4355" max="4355" width="20.28515625" style="1" customWidth="1"/>
    <col min="4356" max="4362" width="13.7109375" style="1" customWidth="1"/>
    <col min="4363" max="4608" width="11.42578125" style="1"/>
    <col min="4609" max="4609" width="12.5703125" style="1" customWidth="1"/>
    <col min="4610" max="4610" width="34.28515625" style="1" customWidth="1"/>
    <col min="4611" max="4611" width="20.28515625" style="1" customWidth="1"/>
    <col min="4612" max="4618" width="13.7109375" style="1" customWidth="1"/>
    <col min="4619" max="4864" width="11.42578125" style="1"/>
    <col min="4865" max="4865" width="12.5703125" style="1" customWidth="1"/>
    <col min="4866" max="4866" width="34.28515625" style="1" customWidth="1"/>
    <col min="4867" max="4867" width="20.28515625" style="1" customWidth="1"/>
    <col min="4868" max="4874" width="13.7109375" style="1" customWidth="1"/>
    <col min="4875" max="5120" width="11.42578125" style="1"/>
    <col min="5121" max="5121" width="12.5703125" style="1" customWidth="1"/>
    <col min="5122" max="5122" width="34.28515625" style="1" customWidth="1"/>
    <col min="5123" max="5123" width="20.28515625" style="1" customWidth="1"/>
    <col min="5124" max="5130" width="13.7109375" style="1" customWidth="1"/>
    <col min="5131" max="5376" width="11.42578125" style="1"/>
    <col min="5377" max="5377" width="12.5703125" style="1" customWidth="1"/>
    <col min="5378" max="5378" width="34.28515625" style="1" customWidth="1"/>
    <col min="5379" max="5379" width="20.28515625" style="1" customWidth="1"/>
    <col min="5380" max="5386" width="13.7109375" style="1" customWidth="1"/>
    <col min="5387" max="5632" width="11.42578125" style="1"/>
    <col min="5633" max="5633" width="12.5703125" style="1" customWidth="1"/>
    <col min="5634" max="5634" width="34.28515625" style="1" customWidth="1"/>
    <col min="5635" max="5635" width="20.28515625" style="1" customWidth="1"/>
    <col min="5636" max="5642" width="13.7109375" style="1" customWidth="1"/>
    <col min="5643" max="5888" width="11.42578125" style="1"/>
    <col min="5889" max="5889" width="12.5703125" style="1" customWidth="1"/>
    <col min="5890" max="5890" width="34.28515625" style="1" customWidth="1"/>
    <col min="5891" max="5891" width="20.28515625" style="1" customWidth="1"/>
    <col min="5892" max="5898" width="13.7109375" style="1" customWidth="1"/>
    <col min="5899" max="6144" width="11.42578125" style="1"/>
    <col min="6145" max="6145" width="12.5703125" style="1" customWidth="1"/>
    <col min="6146" max="6146" width="34.28515625" style="1" customWidth="1"/>
    <col min="6147" max="6147" width="20.28515625" style="1" customWidth="1"/>
    <col min="6148" max="6154" width="13.7109375" style="1" customWidth="1"/>
    <col min="6155" max="6400" width="11.42578125" style="1"/>
    <col min="6401" max="6401" width="12.5703125" style="1" customWidth="1"/>
    <col min="6402" max="6402" width="34.28515625" style="1" customWidth="1"/>
    <col min="6403" max="6403" width="20.28515625" style="1" customWidth="1"/>
    <col min="6404" max="6410" width="13.7109375" style="1" customWidth="1"/>
    <col min="6411" max="6656" width="11.42578125" style="1"/>
    <col min="6657" max="6657" width="12.5703125" style="1" customWidth="1"/>
    <col min="6658" max="6658" width="34.28515625" style="1" customWidth="1"/>
    <col min="6659" max="6659" width="20.28515625" style="1" customWidth="1"/>
    <col min="6660" max="6666" width="13.7109375" style="1" customWidth="1"/>
    <col min="6667" max="6912" width="11.42578125" style="1"/>
    <col min="6913" max="6913" width="12.5703125" style="1" customWidth="1"/>
    <col min="6914" max="6914" width="34.28515625" style="1" customWidth="1"/>
    <col min="6915" max="6915" width="20.28515625" style="1" customWidth="1"/>
    <col min="6916" max="6922" width="13.7109375" style="1" customWidth="1"/>
    <col min="6923" max="7168" width="11.42578125" style="1"/>
    <col min="7169" max="7169" width="12.5703125" style="1" customWidth="1"/>
    <col min="7170" max="7170" width="34.28515625" style="1" customWidth="1"/>
    <col min="7171" max="7171" width="20.28515625" style="1" customWidth="1"/>
    <col min="7172" max="7178" width="13.7109375" style="1" customWidth="1"/>
    <col min="7179" max="7424" width="11.42578125" style="1"/>
    <col min="7425" max="7425" width="12.5703125" style="1" customWidth="1"/>
    <col min="7426" max="7426" width="34.28515625" style="1" customWidth="1"/>
    <col min="7427" max="7427" width="20.28515625" style="1" customWidth="1"/>
    <col min="7428" max="7434" width="13.7109375" style="1" customWidth="1"/>
    <col min="7435" max="7680" width="11.42578125" style="1"/>
    <col min="7681" max="7681" width="12.5703125" style="1" customWidth="1"/>
    <col min="7682" max="7682" width="34.28515625" style="1" customWidth="1"/>
    <col min="7683" max="7683" width="20.28515625" style="1" customWidth="1"/>
    <col min="7684" max="7690" width="13.7109375" style="1" customWidth="1"/>
    <col min="7691" max="7936" width="11.42578125" style="1"/>
    <col min="7937" max="7937" width="12.5703125" style="1" customWidth="1"/>
    <col min="7938" max="7938" width="34.28515625" style="1" customWidth="1"/>
    <col min="7939" max="7939" width="20.28515625" style="1" customWidth="1"/>
    <col min="7940" max="7946" width="13.7109375" style="1" customWidth="1"/>
    <col min="7947" max="8192" width="11.42578125" style="1"/>
    <col min="8193" max="8193" width="12.5703125" style="1" customWidth="1"/>
    <col min="8194" max="8194" width="34.28515625" style="1" customWidth="1"/>
    <col min="8195" max="8195" width="20.28515625" style="1" customWidth="1"/>
    <col min="8196" max="8202" width="13.7109375" style="1" customWidth="1"/>
    <col min="8203" max="8448" width="11.42578125" style="1"/>
    <col min="8449" max="8449" width="12.5703125" style="1" customWidth="1"/>
    <col min="8450" max="8450" width="34.28515625" style="1" customWidth="1"/>
    <col min="8451" max="8451" width="20.28515625" style="1" customWidth="1"/>
    <col min="8452" max="8458" width="13.7109375" style="1" customWidth="1"/>
    <col min="8459" max="8704" width="11.42578125" style="1"/>
    <col min="8705" max="8705" width="12.5703125" style="1" customWidth="1"/>
    <col min="8706" max="8706" width="34.28515625" style="1" customWidth="1"/>
    <col min="8707" max="8707" width="20.28515625" style="1" customWidth="1"/>
    <col min="8708" max="8714" width="13.7109375" style="1" customWidth="1"/>
    <col min="8715" max="8960" width="11.42578125" style="1"/>
    <col min="8961" max="8961" width="12.5703125" style="1" customWidth="1"/>
    <col min="8962" max="8962" width="34.28515625" style="1" customWidth="1"/>
    <col min="8963" max="8963" width="20.28515625" style="1" customWidth="1"/>
    <col min="8964" max="8970" width="13.7109375" style="1" customWidth="1"/>
    <col min="8971" max="9216" width="11.42578125" style="1"/>
    <col min="9217" max="9217" width="12.5703125" style="1" customWidth="1"/>
    <col min="9218" max="9218" width="34.28515625" style="1" customWidth="1"/>
    <col min="9219" max="9219" width="20.28515625" style="1" customWidth="1"/>
    <col min="9220" max="9226" width="13.7109375" style="1" customWidth="1"/>
    <col min="9227" max="9472" width="11.42578125" style="1"/>
    <col min="9473" max="9473" width="12.5703125" style="1" customWidth="1"/>
    <col min="9474" max="9474" width="34.28515625" style="1" customWidth="1"/>
    <col min="9475" max="9475" width="20.28515625" style="1" customWidth="1"/>
    <col min="9476" max="9482" width="13.7109375" style="1" customWidth="1"/>
    <col min="9483" max="9728" width="11.42578125" style="1"/>
    <col min="9729" max="9729" width="12.5703125" style="1" customWidth="1"/>
    <col min="9730" max="9730" width="34.28515625" style="1" customWidth="1"/>
    <col min="9731" max="9731" width="20.28515625" style="1" customWidth="1"/>
    <col min="9732" max="9738" width="13.7109375" style="1" customWidth="1"/>
    <col min="9739" max="9984" width="11.42578125" style="1"/>
    <col min="9985" max="9985" width="12.5703125" style="1" customWidth="1"/>
    <col min="9986" max="9986" width="34.28515625" style="1" customWidth="1"/>
    <col min="9987" max="9987" width="20.28515625" style="1" customWidth="1"/>
    <col min="9988" max="9994" width="13.7109375" style="1" customWidth="1"/>
    <col min="9995" max="10240" width="11.42578125" style="1"/>
    <col min="10241" max="10241" width="12.5703125" style="1" customWidth="1"/>
    <col min="10242" max="10242" width="34.28515625" style="1" customWidth="1"/>
    <col min="10243" max="10243" width="20.28515625" style="1" customWidth="1"/>
    <col min="10244" max="10250" width="13.7109375" style="1" customWidth="1"/>
    <col min="10251" max="10496" width="11.42578125" style="1"/>
    <col min="10497" max="10497" width="12.5703125" style="1" customWidth="1"/>
    <col min="10498" max="10498" width="34.28515625" style="1" customWidth="1"/>
    <col min="10499" max="10499" width="20.28515625" style="1" customWidth="1"/>
    <col min="10500" max="10506" width="13.7109375" style="1" customWidth="1"/>
    <col min="10507" max="10752" width="11.42578125" style="1"/>
    <col min="10753" max="10753" width="12.5703125" style="1" customWidth="1"/>
    <col min="10754" max="10754" width="34.28515625" style="1" customWidth="1"/>
    <col min="10755" max="10755" width="20.28515625" style="1" customWidth="1"/>
    <col min="10756" max="10762" width="13.7109375" style="1" customWidth="1"/>
    <col min="10763" max="11008" width="11.42578125" style="1"/>
    <col min="11009" max="11009" width="12.5703125" style="1" customWidth="1"/>
    <col min="11010" max="11010" width="34.28515625" style="1" customWidth="1"/>
    <col min="11011" max="11011" width="20.28515625" style="1" customWidth="1"/>
    <col min="11012" max="11018" width="13.7109375" style="1" customWidth="1"/>
    <col min="11019" max="11264" width="11.42578125" style="1"/>
    <col min="11265" max="11265" width="12.5703125" style="1" customWidth="1"/>
    <col min="11266" max="11266" width="34.28515625" style="1" customWidth="1"/>
    <col min="11267" max="11267" width="20.28515625" style="1" customWidth="1"/>
    <col min="11268" max="11274" width="13.7109375" style="1" customWidth="1"/>
    <col min="11275" max="11520" width="11.42578125" style="1"/>
    <col min="11521" max="11521" width="12.5703125" style="1" customWidth="1"/>
    <col min="11522" max="11522" width="34.28515625" style="1" customWidth="1"/>
    <col min="11523" max="11523" width="20.28515625" style="1" customWidth="1"/>
    <col min="11524" max="11530" width="13.7109375" style="1" customWidth="1"/>
    <col min="11531" max="11776" width="11.42578125" style="1"/>
    <col min="11777" max="11777" width="12.5703125" style="1" customWidth="1"/>
    <col min="11778" max="11778" width="34.28515625" style="1" customWidth="1"/>
    <col min="11779" max="11779" width="20.28515625" style="1" customWidth="1"/>
    <col min="11780" max="11786" width="13.7109375" style="1" customWidth="1"/>
    <col min="11787" max="12032" width="11.42578125" style="1"/>
    <col min="12033" max="12033" width="12.5703125" style="1" customWidth="1"/>
    <col min="12034" max="12034" width="34.28515625" style="1" customWidth="1"/>
    <col min="12035" max="12035" width="20.28515625" style="1" customWidth="1"/>
    <col min="12036" max="12042" width="13.7109375" style="1" customWidth="1"/>
    <col min="12043" max="12288" width="11.42578125" style="1"/>
    <col min="12289" max="12289" width="12.5703125" style="1" customWidth="1"/>
    <col min="12290" max="12290" width="34.28515625" style="1" customWidth="1"/>
    <col min="12291" max="12291" width="20.28515625" style="1" customWidth="1"/>
    <col min="12292" max="12298" width="13.7109375" style="1" customWidth="1"/>
    <col min="12299" max="12544" width="11.42578125" style="1"/>
    <col min="12545" max="12545" width="12.5703125" style="1" customWidth="1"/>
    <col min="12546" max="12546" width="34.28515625" style="1" customWidth="1"/>
    <col min="12547" max="12547" width="20.28515625" style="1" customWidth="1"/>
    <col min="12548" max="12554" width="13.7109375" style="1" customWidth="1"/>
    <col min="12555" max="12800" width="11.42578125" style="1"/>
    <col min="12801" max="12801" width="12.5703125" style="1" customWidth="1"/>
    <col min="12802" max="12802" width="34.28515625" style="1" customWidth="1"/>
    <col min="12803" max="12803" width="20.28515625" style="1" customWidth="1"/>
    <col min="12804" max="12810" width="13.7109375" style="1" customWidth="1"/>
    <col min="12811" max="13056" width="11.42578125" style="1"/>
    <col min="13057" max="13057" width="12.5703125" style="1" customWidth="1"/>
    <col min="13058" max="13058" width="34.28515625" style="1" customWidth="1"/>
    <col min="13059" max="13059" width="20.28515625" style="1" customWidth="1"/>
    <col min="13060" max="13066" width="13.7109375" style="1" customWidth="1"/>
    <col min="13067" max="13312" width="11.42578125" style="1"/>
    <col min="13313" max="13313" width="12.5703125" style="1" customWidth="1"/>
    <col min="13314" max="13314" width="34.28515625" style="1" customWidth="1"/>
    <col min="13315" max="13315" width="20.28515625" style="1" customWidth="1"/>
    <col min="13316" max="13322" width="13.7109375" style="1" customWidth="1"/>
    <col min="13323" max="13568" width="11.42578125" style="1"/>
    <col min="13569" max="13569" width="12.5703125" style="1" customWidth="1"/>
    <col min="13570" max="13570" width="34.28515625" style="1" customWidth="1"/>
    <col min="13571" max="13571" width="20.28515625" style="1" customWidth="1"/>
    <col min="13572" max="13578" width="13.7109375" style="1" customWidth="1"/>
    <col min="13579" max="13824" width="11.42578125" style="1"/>
    <col min="13825" max="13825" width="12.5703125" style="1" customWidth="1"/>
    <col min="13826" max="13826" width="34.28515625" style="1" customWidth="1"/>
    <col min="13827" max="13827" width="20.28515625" style="1" customWidth="1"/>
    <col min="13828" max="13834" width="13.7109375" style="1" customWidth="1"/>
    <col min="13835" max="14080" width="11.42578125" style="1"/>
    <col min="14081" max="14081" width="12.5703125" style="1" customWidth="1"/>
    <col min="14082" max="14082" width="34.28515625" style="1" customWidth="1"/>
    <col min="14083" max="14083" width="20.28515625" style="1" customWidth="1"/>
    <col min="14084" max="14090" width="13.7109375" style="1" customWidth="1"/>
    <col min="14091" max="14336" width="11.42578125" style="1"/>
    <col min="14337" max="14337" width="12.5703125" style="1" customWidth="1"/>
    <col min="14338" max="14338" width="34.28515625" style="1" customWidth="1"/>
    <col min="14339" max="14339" width="20.28515625" style="1" customWidth="1"/>
    <col min="14340" max="14346" width="13.7109375" style="1" customWidth="1"/>
    <col min="14347" max="14592" width="11.42578125" style="1"/>
    <col min="14593" max="14593" width="12.5703125" style="1" customWidth="1"/>
    <col min="14594" max="14594" width="34.28515625" style="1" customWidth="1"/>
    <col min="14595" max="14595" width="20.28515625" style="1" customWidth="1"/>
    <col min="14596" max="14602" width="13.7109375" style="1" customWidth="1"/>
    <col min="14603" max="14848" width="11.42578125" style="1"/>
    <col min="14849" max="14849" width="12.5703125" style="1" customWidth="1"/>
    <col min="14850" max="14850" width="34.28515625" style="1" customWidth="1"/>
    <col min="14851" max="14851" width="20.28515625" style="1" customWidth="1"/>
    <col min="14852" max="14858" width="13.7109375" style="1" customWidth="1"/>
    <col min="14859" max="15104" width="11.42578125" style="1"/>
    <col min="15105" max="15105" width="12.5703125" style="1" customWidth="1"/>
    <col min="15106" max="15106" width="34.28515625" style="1" customWidth="1"/>
    <col min="15107" max="15107" width="20.28515625" style="1" customWidth="1"/>
    <col min="15108" max="15114" width="13.7109375" style="1" customWidth="1"/>
    <col min="15115" max="15360" width="11.42578125" style="1"/>
    <col min="15361" max="15361" width="12.5703125" style="1" customWidth="1"/>
    <col min="15362" max="15362" width="34.28515625" style="1" customWidth="1"/>
    <col min="15363" max="15363" width="20.28515625" style="1" customWidth="1"/>
    <col min="15364" max="15370" width="13.7109375" style="1" customWidth="1"/>
    <col min="15371" max="15616" width="11.42578125" style="1"/>
    <col min="15617" max="15617" width="12.5703125" style="1" customWidth="1"/>
    <col min="15618" max="15618" width="34.28515625" style="1" customWidth="1"/>
    <col min="15619" max="15619" width="20.28515625" style="1" customWidth="1"/>
    <col min="15620" max="15626" width="13.7109375" style="1" customWidth="1"/>
    <col min="15627" max="15872" width="11.42578125" style="1"/>
    <col min="15873" max="15873" width="12.5703125" style="1" customWidth="1"/>
    <col min="15874" max="15874" width="34.28515625" style="1" customWidth="1"/>
    <col min="15875" max="15875" width="20.28515625" style="1" customWidth="1"/>
    <col min="15876" max="15882" width="13.7109375" style="1" customWidth="1"/>
    <col min="15883" max="16128" width="11.42578125" style="1"/>
    <col min="16129" max="16129" width="12.5703125" style="1" customWidth="1"/>
    <col min="16130" max="16130" width="34.28515625" style="1" customWidth="1"/>
    <col min="16131" max="16131" width="20.28515625" style="1" customWidth="1"/>
    <col min="16132" max="16138" width="13.7109375" style="1" customWidth="1"/>
    <col min="16139" max="16384" width="11.42578125" style="1"/>
  </cols>
  <sheetData>
    <row r="1" spans="1:12" s="162" customFormat="1" ht="15" x14ac:dyDescent="0.25">
      <c r="A1" s="187" t="s">
        <v>69</v>
      </c>
      <c r="B1" s="163"/>
      <c r="C1" s="185"/>
      <c r="D1" s="185"/>
      <c r="E1" s="19"/>
      <c r="F1" s="163"/>
      <c r="G1" s="186"/>
      <c r="H1" s="163"/>
      <c r="I1" s="163"/>
      <c r="J1" s="163"/>
      <c r="K1" s="163"/>
      <c r="L1" s="163"/>
    </row>
    <row r="2" spans="1:12" s="162" customFormat="1" x14ac:dyDescent="0.2">
      <c r="A2" s="188" t="s">
        <v>70</v>
      </c>
      <c r="B2" s="163" t="s">
        <v>71</v>
      </c>
      <c r="C2" s="185"/>
      <c r="D2" s="185"/>
      <c r="E2" s="19"/>
      <c r="F2" s="163"/>
      <c r="G2" s="186"/>
      <c r="H2" s="163"/>
      <c r="I2" s="163"/>
      <c r="J2" s="163"/>
      <c r="K2" s="163"/>
      <c r="L2" s="163"/>
    </row>
    <row r="3" spans="1:12" s="162" customFormat="1" x14ac:dyDescent="0.2">
      <c r="A3" s="188" t="s">
        <v>72</v>
      </c>
      <c r="B3" s="163" t="s">
        <v>73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62" customFormat="1" x14ac:dyDescent="0.2">
      <c r="A4" s="163" t="s">
        <v>74</v>
      </c>
      <c r="B4" s="163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s="162" customFormat="1" ht="30.75" customHeight="1" x14ac:dyDescent="0.25">
      <c r="A5" s="232" t="s">
        <v>75</v>
      </c>
      <c r="B5" s="232"/>
      <c r="C5" s="232"/>
      <c r="D5" s="232"/>
      <c r="E5" s="232"/>
      <c r="F5" s="232"/>
      <c r="G5" s="232"/>
      <c r="H5" s="232"/>
      <c r="I5" s="232"/>
      <c r="J5" s="232"/>
      <c r="K5" s="192"/>
      <c r="L5" s="192"/>
    </row>
    <row r="6" spans="1:12" s="162" customFormat="1" ht="14.25" x14ac:dyDescent="0.2">
      <c r="A6" s="163"/>
      <c r="B6" s="163"/>
      <c r="C6" s="190"/>
      <c r="D6" s="189"/>
      <c r="E6" s="189"/>
      <c r="F6" s="189"/>
      <c r="G6" s="189"/>
      <c r="H6" s="189"/>
      <c r="I6" s="189"/>
      <c r="J6" s="189"/>
      <c r="K6" s="189"/>
      <c r="L6" s="189"/>
    </row>
    <row r="7" spans="1:12" ht="18" customHeight="1" x14ac:dyDescent="0.2">
      <c r="A7" s="233" t="s">
        <v>76</v>
      </c>
      <c r="B7" s="233"/>
      <c r="C7" s="233"/>
      <c r="D7" s="233"/>
      <c r="E7" s="233"/>
      <c r="F7" s="233"/>
      <c r="G7" s="233"/>
      <c r="H7" s="233"/>
      <c r="I7" s="233"/>
      <c r="J7" s="233"/>
      <c r="K7" s="193"/>
      <c r="L7" s="193"/>
    </row>
    <row r="8" spans="1:12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</row>
    <row r="9" spans="1:12" s="4" customFormat="1" ht="72" x14ac:dyDescent="0.2">
      <c r="A9" s="160" t="s">
        <v>0</v>
      </c>
      <c r="B9" s="161" t="s">
        <v>1</v>
      </c>
      <c r="C9" s="160" t="s">
        <v>77</v>
      </c>
      <c r="D9" s="160" t="s">
        <v>2</v>
      </c>
      <c r="E9" s="160" t="s">
        <v>3</v>
      </c>
      <c r="F9" s="160" t="s">
        <v>4</v>
      </c>
      <c r="G9" s="160" t="s">
        <v>5</v>
      </c>
      <c r="H9" s="160" t="s">
        <v>6</v>
      </c>
      <c r="I9" s="160" t="s">
        <v>7</v>
      </c>
      <c r="J9" s="160" t="s">
        <v>8</v>
      </c>
    </row>
    <row r="10" spans="1:12" ht="27" customHeight="1" x14ac:dyDescent="0.2">
      <c r="A10" s="238" t="s">
        <v>56</v>
      </c>
      <c r="B10" s="239"/>
      <c r="C10" s="5"/>
      <c r="D10" s="5"/>
      <c r="E10" s="5"/>
      <c r="F10" s="5"/>
      <c r="G10" s="5"/>
      <c r="H10" s="5"/>
      <c r="I10" s="5"/>
      <c r="J10" s="136"/>
    </row>
    <row r="11" spans="1:12" ht="12.75" customHeight="1" x14ac:dyDescent="0.2">
      <c r="A11" s="236" t="s">
        <v>9</v>
      </c>
      <c r="B11" s="237"/>
      <c r="C11" s="6"/>
      <c r="D11" s="6"/>
      <c r="E11" s="6"/>
      <c r="F11" s="6"/>
      <c r="G11" s="6"/>
      <c r="H11" s="6"/>
      <c r="I11" s="6"/>
      <c r="J11" s="137"/>
    </row>
    <row r="12" spans="1:12" s="4" customFormat="1" x14ac:dyDescent="0.2">
      <c r="A12" s="138">
        <v>1025</v>
      </c>
      <c r="B12" s="7" t="s">
        <v>10</v>
      </c>
      <c r="C12" s="8"/>
      <c r="D12" s="8"/>
      <c r="E12" s="8"/>
      <c r="F12" s="8"/>
      <c r="G12" s="8"/>
      <c r="H12" s="8"/>
      <c r="I12" s="8"/>
      <c r="J12" s="139"/>
    </row>
    <row r="13" spans="1:12" s="127" customFormat="1" ht="15" customHeight="1" x14ac:dyDescent="0.2">
      <c r="A13" s="234" t="s">
        <v>52</v>
      </c>
      <c r="B13" s="235"/>
      <c r="C13" s="126"/>
      <c r="D13" s="126"/>
      <c r="E13" s="126"/>
      <c r="F13" s="126"/>
      <c r="G13" s="126"/>
      <c r="H13" s="126"/>
      <c r="I13" s="126"/>
      <c r="J13" s="140"/>
    </row>
    <row r="14" spans="1:12" s="4" customFormat="1" ht="12.75" customHeight="1" x14ac:dyDescent="0.2">
      <c r="A14" s="141" t="s">
        <v>66</v>
      </c>
      <c r="B14" s="124"/>
      <c r="C14" s="125"/>
      <c r="D14" s="125"/>
      <c r="E14" s="125"/>
      <c r="F14" s="125"/>
      <c r="G14" s="125"/>
      <c r="H14" s="125"/>
      <c r="I14" s="125"/>
      <c r="J14" s="142"/>
    </row>
    <row r="15" spans="1:12" s="4" customFormat="1" x14ac:dyDescent="0.2">
      <c r="A15" s="143">
        <v>31</v>
      </c>
      <c r="B15" s="9" t="s">
        <v>11</v>
      </c>
      <c r="C15" s="164">
        <f>SUM(C16:C18)</f>
        <v>131943</v>
      </c>
      <c r="D15" s="164">
        <f t="shared" ref="D15:E15" si="0">SUM(D16:D18)</f>
        <v>101968</v>
      </c>
      <c r="E15" s="164">
        <f t="shared" si="0"/>
        <v>29975</v>
      </c>
      <c r="F15" s="164">
        <f t="shared" ref="F15" si="1">SUM(F16:F18)</f>
        <v>0</v>
      </c>
      <c r="G15" s="164">
        <f t="shared" ref="G15" si="2">SUM(G16:G18)</f>
        <v>0</v>
      </c>
      <c r="H15" s="164">
        <f t="shared" ref="H15" si="3">SUM(H16:H18)</f>
        <v>0</v>
      </c>
      <c r="I15" s="164">
        <f t="shared" ref="I15" si="4">SUM(I16:I18)</f>
        <v>0</v>
      </c>
      <c r="J15" s="164">
        <f t="shared" ref="J15" si="5">SUM(J16:J18)</f>
        <v>0</v>
      </c>
    </row>
    <row r="16" spans="1:12" x14ac:dyDescent="0.2">
      <c r="A16" s="144">
        <v>311</v>
      </c>
      <c r="B16" s="10" t="s">
        <v>12</v>
      </c>
      <c r="C16" s="165">
        <v>103556</v>
      </c>
      <c r="D16" s="165">
        <v>84881</v>
      </c>
      <c r="E16" s="165">
        <v>18675</v>
      </c>
      <c r="F16" s="165"/>
      <c r="G16" s="165"/>
      <c r="H16" s="165"/>
      <c r="I16" s="165"/>
      <c r="J16" s="166"/>
    </row>
    <row r="17" spans="1:10" x14ac:dyDescent="0.2">
      <c r="A17" s="144">
        <v>312</v>
      </c>
      <c r="B17" s="10" t="s">
        <v>13</v>
      </c>
      <c r="C17" s="165">
        <v>11300</v>
      </c>
      <c r="D17" s="165">
        <v>0</v>
      </c>
      <c r="E17" s="165">
        <v>11300</v>
      </c>
      <c r="F17" s="165"/>
      <c r="G17" s="165"/>
      <c r="H17" s="165"/>
      <c r="I17" s="165"/>
      <c r="J17" s="166"/>
    </row>
    <row r="18" spans="1:10" x14ac:dyDescent="0.2">
      <c r="A18" s="144">
        <v>313</v>
      </c>
      <c r="B18" s="10" t="s">
        <v>14</v>
      </c>
      <c r="C18" s="165">
        <v>17087</v>
      </c>
      <c r="D18" s="165">
        <v>17087</v>
      </c>
      <c r="E18" s="165">
        <v>0</v>
      </c>
      <c r="F18" s="165"/>
      <c r="G18" s="165"/>
      <c r="H18" s="165"/>
      <c r="I18" s="165"/>
      <c r="J18" s="166"/>
    </row>
    <row r="19" spans="1:10" s="4" customFormat="1" x14ac:dyDescent="0.2">
      <c r="A19" s="143">
        <v>32</v>
      </c>
      <c r="B19" s="9" t="s">
        <v>15</v>
      </c>
      <c r="C19" s="164">
        <f>SUM(C20:C23)</f>
        <v>84660</v>
      </c>
      <c r="D19" s="164">
        <f t="shared" ref="D19:F19" si="6">SUM(D20:D23)</f>
        <v>1700</v>
      </c>
      <c r="E19" s="164">
        <f t="shared" si="6"/>
        <v>82960</v>
      </c>
      <c r="F19" s="164">
        <f t="shared" si="6"/>
        <v>0</v>
      </c>
      <c r="G19" s="164">
        <f t="shared" ref="G19" si="7">SUM(G20:G23)</f>
        <v>0</v>
      </c>
      <c r="H19" s="164">
        <f t="shared" ref="H19" si="8">SUM(H20:H23)</f>
        <v>0</v>
      </c>
      <c r="I19" s="164">
        <f t="shared" ref="I19" si="9">SUM(I20:I23)</f>
        <v>0</v>
      </c>
      <c r="J19" s="164">
        <f t="shared" ref="J19" si="10">SUM(J20:J23)</f>
        <v>0</v>
      </c>
    </row>
    <row r="20" spans="1:10" x14ac:dyDescent="0.2">
      <c r="A20" s="144">
        <v>321</v>
      </c>
      <c r="B20" s="10" t="s">
        <v>16</v>
      </c>
      <c r="C20" s="165">
        <v>16090</v>
      </c>
      <c r="D20" s="165"/>
      <c r="E20" s="165">
        <v>16090</v>
      </c>
      <c r="F20" s="165"/>
      <c r="G20" s="165"/>
      <c r="H20" s="165"/>
      <c r="I20" s="165"/>
      <c r="J20" s="166"/>
    </row>
    <row r="21" spans="1:10" x14ac:dyDescent="0.2">
      <c r="A21" s="144">
        <v>322</v>
      </c>
      <c r="B21" s="10" t="s">
        <v>17</v>
      </c>
      <c r="C21" s="165">
        <v>11790</v>
      </c>
      <c r="D21" s="165">
        <v>1100</v>
      </c>
      <c r="E21" s="165">
        <v>10690</v>
      </c>
      <c r="F21" s="165"/>
      <c r="G21" s="165"/>
      <c r="H21" s="165"/>
      <c r="I21" s="165"/>
      <c r="J21" s="166"/>
    </row>
    <row r="22" spans="1:10" x14ac:dyDescent="0.2">
      <c r="A22" s="144">
        <v>323</v>
      </c>
      <c r="B22" s="10" t="s">
        <v>18</v>
      </c>
      <c r="C22" s="165">
        <v>51880</v>
      </c>
      <c r="D22" s="165">
        <v>600</v>
      </c>
      <c r="E22" s="165">
        <v>51280</v>
      </c>
      <c r="F22" s="165"/>
      <c r="G22" s="165"/>
      <c r="H22" s="165"/>
      <c r="I22" s="165"/>
      <c r="J22" s="166"/>
    </row>
    <row r="23" spans="1:10" s="4" customFormat="1" x14ac:dyDescent="0.2">
      <c r="A23" s="145">
        <v>329</v>
      </c>
      <c r="B23" s="130" t="s">
        <v>64</v>
      </c>
      <c r="C23" s="167">
        <v>4900</v>
      </c>
      <c r="D23" s="165">
        <v>0</v>
      </c>
      <c r="E23" s="165">
        <v>4900</v>
      </c>
      <c r="F23" s="165"/>
      <c r="G23" s="164"/>
      <c r="H23" s="164"/>
      <c r="I23" s="164"/>
      <c r="J23" s="168"/>
    </row>
    <row r="24" spans="1:10" x14ac:dyDescent="0.2">
      <c r="A24" s="143">
        <v>34</v>
      </c>
      <c r="B24" s="9" t="s">
        <v>19</v>
      </c>
      <c r="C24" s="164">
        <f>SUM(C25)</f>
        <v>3900</v>
      </c>
      <c r="D24" s="164">
        <f t="shared" ref="D24:E24" si="11">SUM(D25)</f>
        <v>0</v>
      </c>
      <c r="E24" s="164">
        <f t="shared" si="11"/>
        <v>3900</v>
      </c>
      <c r="F24" s="164">
        <f t="shared" ref="F24" si="12">SUM(F25)</f>
        <v>0</v>
      </c>
      <c r="G24" s="164">
        <f t="shared" ref="G24" si="13">SUM(G25)</f>
        <v>0</v>
      </c>
      <c r="H24" s="164">
        <f t="shared" ref="H24" si="14">SUM(H25)</f>
        <v>0</v>
      </c>
      <c r="I24" s="164">
        <f t="shared" ref="I24" si="15">SUM(I25)</f>
        <v>0</v>
      </c>
      <c r="J24" s="164">
        <f t="shared" ref="J24" si="16">SUM(J25)</f>
        <v>0</v>
      </c>
    </row>
    <row r="25" spans="1:10" x14ac:dyDescent="0.2">
      <c r="A25" s="144">
        <v>343</v>
      </c>
      <c r="B25" s="10" t="s">
        <v>20</v>
      </c>
      <c r="C25" s="165">
        <v>3900</v>
      </c>
      <c r="D25" s="165">
        <v>0</v>
      </c>
      <c r="E25" s="165">
        <v>3900</v>
      </c>
      <c r="F25" s="165"/>
      <c r="G25" s="165"/>
      <c r="H25" s="165"/>
      <c r="I25" s="165"/>
      <c r="J25" s="166"/>
    </row>
    <row r="26" spans="1:10" x14ac:dyDescent="0.2">
      <c r="A26" s="141" t="s">
        <v>67</v>
      </c>
      <c r="B26" s="124"/>
      <c r="C26" s="125"/>
      <c r="D26" s="125"/>
      <c r="E26" s="125"/>
      <c r="F26" s="125"/>
      <c r="G26" s="125"/>
      <c r="H26" s="125"/>
      <c r="I26" s="125"/>
      <c r="J26" s="142"/>
    </row>
    <row r="27" spans="1:10" ht="25.5" x14ac:dyDescent="0.2">
      <c r="A27" s="143">
        <v>42</v>
      </c>
      <c r="B27" s="128" t="s">
        <v>54</v>
      </c>
      <c r="C27" s="164">
        <f t="shared" ref="C27:J27" si="17">SUM(C28:C29)</f>
        <v>12375</v>
      </c>
      <c r="D27" s="164">
        <f t="shared" si="17"/>
        <v>0</v>
      </c>
      <c r="E27" s="164">
        <f t="shared" si="17"/>
        <v>12375</v>
      </c>
      <c r="F27" s="164">
        <f t="shared" si="17"/>
        <v>0</v>
      </c>
      <c r="G27" s="164">
        <f t="shared" si="17"/>
        <v>0</v>
      </c>
      <c r="H27" s="164">
        <f t="shared" si="17"/>
        <v>0</v>
      </c>
      <c r="I27" s="164">
        <f t="shared" si="17"/>
        <v>0</v>
      </c>
      <c r="J27" s="164">
        <f t="shared" si="17"/>
        <v>0</v>
      </c>
    </row>
    <row r="28" spans="1:10" s="115" customFormat="1" x14ac:dyDescent="0.2">
      <c r="A28" s="144">
        <v>422</v>
      </c>
      <c r="B28" s="10" t="s">
        <v>55</v>
      </c>
      <c r="C28" s="165">
        <v>12000</v>
      </c>
      <c r="D28" s="165">
        <v>0</v>
      </c>
      <c r="E28" s="165">
        <v>12000</v>
      </c>
      <c r="F28" s="12"/>
      <c r="G28" s="12"/>
      <c r="H28" s="12"/>
      <c r="I28" s="12"/>
      <c r="J28" s="146"/>
    </row>
    <row r="29" spans="1:10" s="184" customFormat="1" ht="27.75" customHeight="1" x14ac:dyDescent="0.2">
      <c r="A29" s="144">
        <v>426</v>
      </c>
      <c r="B29" s="10" t="s">
        <v>53</v>
      </c>
      <c r="C29" s="165">
        <v>375</v>
      </c>
      <c r="D29" s="165">
        <v>0</v>
      </c>
      <c r="E29" s="165">
        <v>375</v>
      </c>
      <c r="F29" s="12"/>
      <c r="G29" s="12"/>
      <c r="H29" s="12"/>
      <c r="I29" s="12"/>
      <c r="J29" s="146"/>
    </row>
    <row r="30" spans="1:10" s="184" customFormat="1" x14ac:dyDescent="0.2">
      <c r="A30" s="141" t="s">
        <v>78</v>
      </c>
      <c r="B30" s="124"/>
      <c r="C30" s="125"/>
      <c r="D30" s="125"/>
      <c r="E30" s="125"/>
      <c r="F30" s="125"/>
      <c r="G30" s="125"/>
      <c r="H30" s="125"/>
      <c r="I30" s="125"/>
      <c r="J30" s="142"/>
    </row>
    <row r="31" spans="1:10" s="184" customFormat="1" ht="25.5" x14ac:dyDescent="0.2">
      <c r="A31" s="143">
        <v>45</v>
      </c>
      <c r="B31" s="128" t="s">
        <v>79</v>
      </c>
      <c r="C31" s="164">
        <f t="shared" ref="C31:J31" si="18">SUM(C32:C32)</f>
        <v>350000</v>
      </c>
      <c r="D31" s="164">
        <f t="shared" si="18"/>
        <v>350000</v>
      </c>
      <c r="E31" s="164">
        <f t="shared" si="18"/>
        <v>0</v>
      </c>
      <c r="F31" s="164">
        <f t="shared" si="18"/>
        <v>0</v>
      </c>
      <c r="G31" s="164">
        <f t="shared" si="18"/>
        <v>0</v>
      </c>
      <c r="H31" s="164">
        <f t="shared" si="18"/>
        <v>0</v>
      </c>
      <c r="I31" s="164">
        <f t="shared" si="18"/>
        <v>0</v>
      </c>
      <c r="J31" s="164">
        <f t="shared" si="18"/>
        <v>0</v>
      </c>
    </row>
    <row r="32" spans="1:10" s="184" customFormat="1" ht="25.5" x14ac:dyDescent="0.2">
      <c r="A32" s="144">
        <v>45111</v>
      </c>
      <c r="B32" s="10" t="s">
        <v>80</v>
      </c>
      <c r="C32" s="165">
        <v>350000</v>
      </c>
      <c r="D32" s="165">
        <v>350000</v>
      </c>
      <c r="E32" s="165"/>
      <c r="F32" s="12"/>
      <c r="G32" s="12"/>
      <c r="H32" s="12"/>
      <c r="I32" s="12"/>
      <c r="J32" s="146"/>
    </row>
    <row r="33" spans="1:10" s="4" customFormat="1" ht="12.75" customHeight="1" x14ac:dyDescent="0.2">
      <c r="A33" s="138">
        <v>1026</v>
      </c>
      <c r="B33" s="240" t="s">
        <v>57</v>
      </c>
      <c r="C33" s="241"/>
      <c r="D33" s="8"/>
      <c r="E33" s="8"/>
      <c r="F33" s="8"/>
      <c r="G33" s="8"/>
      <c r="H33" s="8"/>
      <c r="I33" s="8"/>
      <c r="J33" s="139"/>
    </row>
    <row r="34" spans="1:10" s="4" customFormat="1" ht="12.75" customHeight="1" x14ac:dyDescent="0.2">
      <c r="A34" s="234" t="s">
        <v>58</v>
      </c>
      <c r="B34" s="235"/>
      <c r="C34" s="126"/>
      <c r="D34" s="126"/>
      <c r="E34" s="126"/>
      <c r="F34" s="126"/>
      <c r="G34" s="126"/>
      <c r="H34" s="126"/>
      <c r="I34" s="126"/>
      <c r="J34" s="140"/>
    </row>
    <row r="35" spans="1:10" s="4" customFormat="1" ht="12.75" customHeight="1" x14ac:dyDescent="0.2">
      <c r="A35" s="141" t="s">
        <v>59</v>
      </c>
      <c r="B35" s="124"/>
      <c r="C35" s="125"/>
      <c r="D35" s="125"/>
      <c r="E35" s="125"/>
      <c r="F35" s="125"/>
      <c r="G35" s="125"/>
      <c r="H35" s="125"/>
      <c r="I35" s="125"/>
      <c r="J35" s="142"/>
    </row>
    <row r="36" spans="1:10" s="4" customFormat="1" ht="12.75" customHeight="1" x14ac:dyDescent="0.2">
      <c r="A36" s="143">
        <v>31</v>
      </c>
      <c r="B36" s="9" t="s">
        <v>11</v>
      </c>
      <c r="C36" s="164">
        <f>SUM(C37:C39)</f>
        <v>267271</v>
      </c>
      <c r="D36" s="164">
        <f t="shared" ref="D36:E36" si="19">SUM(D37:D39)</f>
        <v>267271</v>
      </c>
      <c r="E36" s="164">
        <f t="shared" si="19"/>
        <v>0</v>
      </c>
      <c r="F36" s="164">
        <f t="shared" ref="F36" si="20">SUM(F37:F39)</f>
        <v>0</v>
      </c>
      <c r="G36" s="164">
        <f t="shared" ref="G36" si="21">SUM(G37:G39)</f>
        <v>0</v>
      </c>
      <c r="H36" s="164">
        <f t="shared" ref="H36" si="22">SUM(H37:H39)</f>
        <v>0</v>
      </c>
      <c r="I36" s="164">
        <f t="shared" ref="I36" si="23">SUM(I37:I39)</f>
        <v>0</v>
      </c>
      <c r="J36" s="164">
        <f t="shared" ref="J36" si="24">SUM(J37:J39)</f>
        <v>0</v>
      </c>
    </row>
    <row r="37" spans="1:10" s="4" customFormat="1" ht="12.75" customHeight="1" x14ac:dyDescent="0.2">
      <c r="A37" s="144">
        <v>311</v>
      </c>
      <c r="B37" s="10" t="s">
        <v>12</v>
      </c>
      <c r="C37" s="165">
        <v>216027</v>
      </c>
      <c r="D37" s="165">
        <v>216027</v>
      </c>
      <c r="E37" s="165"/>
      <c r="F37" s="165"/>
      <c r="G37" s="165"/>
      <c r="H37" s="165"/>
      <c r="I37" s="165"/>
      <c r="J37" s="166"/>
    </row>
    <row r="38" spans="1:10" s="4" customFormat="1" ht="12.75" customHeight="1" x14ac:dyDescent="0.2">
      <c r="A38" s="144">
        <v>312</v>
      </c>
      <c r="B38" s="10" t="s">
        <v>13</v>
      </c>
      <c r="C38" s="165">
        <v>15600</v>
      </c>
      <c r="D38" s="165">
        <v>15600</v>
      </c>
      <c r="E38" s="165"/>
      <c r="F38" s="165"/>
      <c r="G38" s="165"/>
      <c r="H38" s="165"/>
      <c r="I38" s="165"/>
      <c r="J38" s="166"/>
    </row>
    <row r="39" spans="1:10" s="4" customFormat="1" ht="12.75" customHeight="1" x14ac:dyDescent="0.2">
      <c r="A39" s="144">
        <v>313</v>
      </c>
      <c r="B39" s="10" t="s">
        <v>14</v>
      </c>
      <c r="C39" s="165">
        <v>35644</v>
      </c>
      <c r="D39" s="165">
        <v>35644</v>
      </c>
      <c r="E39" s="165"/>
      <c r="F39" s="165"/>
      <c r="G39" s="165"/>
      <c r="H39" s="165"/>
      <c r="I39" s="165"/>
      <c r="J39" s="166"/>
    </row>
    <row r="40" spans="1:10" s="4" customFormat="1" ht="12.75" customHeight="1" x14ac:dyDescent="0.2">
      <c r="A40" s="143">
        <v>32</v>
      </c>
      <c r="B40" s="9" t="s">
        <v>15</v>
      </c>
      <c r="C40" s="164">
        <f>SUM(C41:C45)</f>
        <v>91986</v>
      </c>
      <c r="D40" s="164">
        <f t="shared" ref="D40:J40" si="25">SUM(D41:D45)</f>
        <v>76486</v>
      </c>
      <c r="E40" s="164">
        <f t="shared" si="25"/>
        <v>0</v>
      </c>
      <c r="F40" s="164">
        <f t="shared" si="25"/>
        <v>15500</v>
      </c>
      <c r="G40" s="164">
        <f t="shared" si="25"/>
        <v>0</v>
      </c>
      <c r="H40" s="164">
        <f t="shared" si="25"/>
        <v>0</v>
      </c>
      <c r="I40" s="164">
        <f t="shared" si="25"/>
        <v>0</v>
      </c>
      <c r="J40" s="164">
        <f t="shared" si="25"/>
        <v>0</v>
      </c>
    </row>
    <row r="41" spans="1:10" s="4" customFormat="1" x14ac:dyDescent="0.2">
      <c r="A41" s="144">
        <v>321</v>
      </c>
      <c r="B41" s="10" t="s">
        <v>16</v>
      </c>
      <c r="C41" s="165">
        <v>26276</v>
      </c>
      <c r="D41" s="165">
        <v>19276</v>
      </c>
      <c r="E41" s="165"/>
      <c r="F41" s="165">
        <v>7000</v>
      </c>
      <c r="G41" s="165"/>
      <c r="H41" s="165"/>
      <c r="I41" s="165"/>
      <c r="J41" s="166"/>
    </row>
    <row r="42" spans="1:10" s="4" customFormat="1" x14ac:dyDescent="0.2">
      <c r="A42" s="144">
        <v>322</v>
      </c>
      <c r="B42" s="10" t="s">
        <v>17</v>
      </c>
      <c r="C42" s="165">
        <v>31400</v>
      </c>
      <c r="D42" s="165">
        <v>27400</v>
      </c>
      <c r="E42" s="165"/>
      <c r="F42" s="165">
        <v>4000</v>
      </c>
      <c r="G42" s="165"/>
      <c r="H42" s="165"/>
      <c r="I42" s="165"/>
      <c r="J42" s="166"/>
    </row>
    <row r="43" spans="1:10" s="4" customFormat="1" x14ac:dyDescent="0.2">
      <c r="A43" s="144">
        <v>323</v>
      </c>
      <c r="B43" s="10" t="s">
        <v>18</v>
      </c>
      <c r="C43" s="165">
        <v>27380</v>
      </c>
      <c r="D43" s="165">
        <v>24380</v>
      </c>
      <c r="E43" s="165"/>
      <c r="F43" s="165">
        <v>3000</v>
      </c>
      <c r="G43" s="165"/>
      <c r="H43" s="165"/>
      <c r="I43" s="165"/>
      <c r="J43" s="166"/>
    </row>
    <row r="44" spans="1:10" s="4" customFormat="1" ht="15" customHeight="1" x14ac:dyDescent="0.2">
      <c r="A44" s="145">
        <v>324</v>
      </c>
      <c r="B44" s="129" t="s">
        <v>60</v>
      </c>
      <c r="C44" s="167">
        <v>1500</v>
      </c>
      <c r="D44" s="165"/>
      <c r="E44" s="165"/>
      <c r="F44" s="165">
        <v>1500</v>
      </c>
      <c r="G44" s="165"/>
      <c r="H44" s="165"/>
      <c r="I44" s="165"/>
      <c r="J44" s="166"/>
    </row>
    <row r="45" spans="1:10" s="4" customFormat="1" x14ac:dyDescent="0.2">
      <c r="A45" s="145">
        <v>329</v>
      </c>
      <c r="B45" s="130" t="s">
        <v>64</v>
      </c>
      <c r="C45" s="167">
        <v>5430</v>
      </c>
      <c r="D45" s="165">
        <v>5430</v>
      </c>
      <c r="E45" s="164"/>
      <c r="F45" s="165"/>
      <c r="G45" s="164"/>
      <c r="H45" s="164"/>
      <c r="I45" s="164"/>
      <c r="J45" s="168"/>
    </row>
    <row r="46" spans="1:10" x14ac:dyDescent="0.2">
      <c r="A46" s="143">
        <v>34</v>
      </c>
      <c r="B46" s="9" t="s">
        <v>19</v>
      </c>
      <c r="C46" s="164">
        <f>SUM(C47)</f>
        <v>1100</v>
      </c>
      <c r="D46" s="164">
        <f t="shared" ref="D46:J46" si="26">SUM(D47)</f>
        <v>1100</v>
      </c>
      <c r="E46" s="164">
        <f t="shared" si="26"/>
        <v>0</v>
      </c>
      <c r="F46" s="164">
        <f t="shared" si="26"/>
        <v>0</v>
      </c>
      <c r="G46" s="164">
        <f t="shared" si="26"/>
        <v>0</v>
      </c>
      <c r="H46" s="164">
        <f t="shared" si="26"/>
        <v>0</v>
      </c>
      <c r="I46" s="164">
        <f t="shared" si="26"/>
        <v>0</v>
      </c>
      <c r="J46" s="164">
        <f t="shared" si="26"/>
        <v>0</v>
      </c>
    </row>
    <row r="47" spans="1:10" x14ac:dyDescent="0.2">
      <c r="A47" s="144">
        <v>343</v>
      </c>
      <c r="B47" s="10" t="s">
        <v>20</v>
      </c>
      <c r="C47" s="165">
        <v>1100</v>
      </c>
      <c r="D47" s="165">
        <v>1100</v>
      </c>
      <c r="E47" s="165"/>
      <c r="F47" s="165"/>
      <c r="G47" s="165"/>
      <c r="H47" s="165"/>
      <c r="I47" s="165"/>
      <c r="J47" s="166"/>
    </row>
    <row r="48" spans="1:10" x14ac:dyDescent="0.2">
      <c r="A48" s="141" t="s">
        <v>65</v>
      </c>
      <c r="B48" s="124"/>
      <c r="C48" s="125"/>
      <c r="D48" s="125"/>
      <c r="E48" s="125"/>
      <c r="F48" s="125"/>
      <c r="G48" s="125"/>
      <c r="H48" s="125"/>
      <c r="I48" s="125"/>
      <c r="J48" s="142"/>
    </row>
    <row r="49" spans="1:11" s="4" customFormat="1" ht="25.5" x14ac:dyDescent="0.2">
      <c r="A49" s="143">
        <v>42</v>
      </c>
      <c r="B49" s="128" t="s">
        <v>54</v>
      </c>
      <c r="C49" s="164">
        <f>SUM(C50:C52)</f>
        <v>36975</v>
      </c>
      <c r="D49" s="164">
        <f t="shared" ref="D49:J49" si="27">SUM(D50:D52)</f>
        <v>11475</v>
      </c>
      <c r="E49" s="164">
        <f t="shared" si="27"/>
        <v>0</v>
      </c>
      <c r="F49" s="164">
        <f t="shared" si="27"/>
        <v>500</v>
      </c>
      <c r="G49" s="164">
        <f t="shared" si="27"/>
        <v>25000</v>
      </c>
      <c r="H49" s="164">
        <f t="shared" si="27"/>
        <v>0</v>
      </c>
      <c r="I49" s="164">
        <f t="shared" si="27"/>
        <v>0</v>
      </c>
      <c r="J49" s="164">
        <f t="shared" si="27"/>
        <v>0</v>
      </c>
    </row>
    <row r="50" spans="1:11" x14ac:dyDescent="0.2">
      <c r="A50" s="144">
        <v>422</v>
      </c>
      <c r="B50" s="10" t="s">
        <v>55</v>
      </c>
      <c r="C50" s="165">
        <v>1100</v>
      </c>
      <c r="D50" s="165">
        <v>1100</v>
      </c>
      <c r="E50" s="165"/>
      <c r="F50" s="165"/>
      <c r="G50" s="164"/>
      <c r="H50" s="164"/>
      <c r="I50" s="164"/>
      <c r="J50" s="168"/>
    </row>
    <row r="51" spans="1:11" s="115" customFormat="1" ht="25.5" x14ac:dyDescent="0.2">
      <c r="A51" s="144">
        <v>424</v>
      </c>
      <c r="B51" s="10" t="s">
        <v>61</v>
      </c>
      <c r="C51" s="165">
        <v>35500</v>
      </c>
      <c r="D51" s="165">
        <v>10000</v>
      </c>
      <c r="E51" s="165"/>
      <c r="F51" s="165">
        <v>500</v>
      </c>
      <c r="G51" s="165">
        <v>25000</v>
      </c>
      <c r="H51" s="164"/>
      <c r="I51" s="164"/>
      <c r="J51" s="168"/>
    </row>
    <row r="52" spans="1:11" x14ac:dyDescent="0.2">
      <c r="A52" s="147">
        <v>426</v>
      </c>
      <c r="B52" s="148" t="s">
        <v>53</v>
      </c>
      <c r="C52" s="169">
        <v>375</v>
      </c>
      <c r="D52" s="169">
        <v>375</v>
      </c>
      <c r="E52" s="169"/>
      <c r="F52" s="169"/>
      <c r="G52" s="169"/>
      <c r="H52" s="169"/>
      <c r="I52" s="169"/>
      <c r="J52" s="170"/>
    </row>
    <row r="53" spans="1:11" s="191" customFormat="1" x14ac:dyDescent="0.2">
      <c r="A53" s="242"/>
      <c r="B53" s="131"/>
      <c r="C53" s="243"/>
      <c r="D53" s="243"/>
      <c r="E53" s="243"/>
      <c r="F53" s="243"/>
      <c r="G53" s="243"/>
      <c r="H53" s="243"/>
      <c r="I53" s="243"/>
      <c r="J53" s="243"/>
    </row>
    <row r="54" spans="1:11" s="191" customFormat="1" x14ac:dyDescent="0.2">
      <c r="A54" s="242"/>
      <c r="B54" s="131"/>
      <c r="C54" s="243"/>
      <c r="D54" s="243"/>
      <c r="E54" s="243"/>
      <c r="F54" s="243"/>
      <c r="G54" s="243"/>
      <c r="H54" s="243"/>
      <c r="I54" s="243"/>
      <c r="J54" s="243"/>
    </row>
    <row r="55" spans="1:11" s="191" customFormat="1" x14ac:dyDescent="0.2">
      <c r="A55" s="242"/>
      <c r="B55" s="131"/>
      <c r="C55" s="243"/>
      <c r="D55" s="243"/>
      <c r="E55" s="243"/>
      <c r="F55" s="243"/>
      <c r="G55" s="243"/>
      <c r="H55" s="243"/>
      <c r="I55" s="243"/>
      <c r="J55" s="243"/>
    </row>
    <row r="56" spans="1:11" s="191" customFormat="1" x14ac:dyDescent="0.2">
      <c r="A56" s="242"/>
      <c r="B56" s="131"/>
      <c r="C56" s="243"/>
      <c r="D56" s="243"/>
      <c r="E56" s="243"/>
      <c r="F56" s="243"/>
      <c r="G56" s="243"/>
      <c r="H56" s="243"/>
      <c r="I56" s="243"/>
      <c r="J56" s="243"/>
    </row>
    <row r="57" spans="1:11" s="191" customFormat="1" x14ac:dyDescent="0.2">
      <c r="A57" s="242"/>
      <c r="B57" s="131"/>
      <c r="C57" s="243"/>
      <c r="D57" s="243"/>
      <c r="E57" s="243"/>
      <c r="F57" s="243"/>
      <c r="G57" s="243"/>
      <c r="H57" s="243"/>
      <c r="I57" s="243"/>
      <c r="J57" s="243"/>
    </row>
    <row r="58" spans="1:11" s="191" customFormat="1" x14ac:dyDescent="0.2">
      <c r="A58" s="242"/>
      <c r="B58" s="131"/>
      <c r="C58" s="243"/>
      <c r="D58" s="243"/>
      <c r="E58" s="243"/>
      <c r="F58" s="243"/>
      <c r="G58" s="243"/>
      <c r="H58" s="243"/>
      <c r="I58" s="243"/>
      <c r="J58" s="243"/>
    </row>
    <row r="59" spans="1:11" x14ac:dyDescent="0.2">
      <c r="A59" s="135"/>
      <c r="B59" s="134"/>
      <c r="C59" s="133"/>
      <c r="D59" s="133"/>
      <c r="E59" s="133"/>
      <c r="F59" s="133"/>
      <c r="G59" s="133"/>
      <c r="H59" s="133"/>
      <c r="I59" s="133"/>
      <c r="J59" s="133"/>
    </row>
    <row r="60" spans="1:11" x14ac:dyDescent="0.2">
      <c r="A60" s="135"/>
      <c r="B60" s="134"/>
      <c r="C60" s="133"/>
      <c r="D60" s="133"/>
      <c r="E60" s="133"/>
      <c r="F60" s="133"/>
      <c r="G60" s="133"/>
      <c r="H60" s="133"/>
      <c r="I60" s="133"/>
      <c r="J60" s="133"/>
    </row>
    <row r="61" spans="1:11" x14ac:dyDescent="0.2">
      <c r="A61" s="135"/>
      <c r="B61" s="134"/>
      <c r="C61" s="133"/>
      <c r="D61" s="133"/>
      <c r="E61" s="133"/>
      <c r="F61" s="133"/>
      <c r="G61" s="133"/>
      <c r="H61" s="133"/>
      <c r="I61" s="133"/>
      <c r="J61" s="133"/>
    </row>
    <row r="62" spans="1:11" ht="72" x14ac:dyDescent="0.2">
      <c r="A62" s="158" t="s">
        <v>0</v>
      </c>
      <c r="B62" s="159" t="s">
        <v>1</v>
      </c>
      <c r="C62" s="158" t="s">
        <v>62</v>
      </c>
      <c r="D62" s="158" t="s">
        <v>2</v>
      </c>
      <c r="E62" s="158" t="s">
        <v>3</v>
      </c>
      <c r="F62" s="158" t="s">
        <v>4</v>
      </c>
      <c r="G62" s="158" t="s">
        <v>5</v>
      </c>
      <c r="H62" s="158" t="s">
        <v>6</v>
      </c>
      <c r="I62" s="158" t="s">
        <v>7</v>
      </c>
      <c r="J62" s="158" t="s">
        <v>8</v>
      </c>
      <c r="K62" s="4"/>
    </row>
    <row r="63" spans="1:11" s="4" customFormat="1" ht="25.5" customHeight="1" x14ac:dyDescent="0.2">
      <c r="A63" s="238" t="s">
        <v>56</v>
      </c>
      <c r="B63" s="239"/>
      <c r="C63" s="5"/>
      <c r="D63" s="5"/>
      <c r="E63" s="5"/>
      <c r="F63" s="5"/>
      <c r="G63" s="5"/>
      <c r="H63" s="5"/>
      <c r="I63" s="5"/>
      <c r="J63" s="136"/>
    </row>
    <row r="64" spans="1:11" x14ac:dyDescent="0.2">
      <c r="A64" s="236" t="s">
        <v>9</v>
      </c>
      <c r="B64" s="237"/>
      <c r="C64" s="6"/>
      <c r="D64" s="6"/>
      <c r="E64" s="6"/>
      <c r="F64" s="6"/>
      <c r="G64" s="6"/>
      <c r="H64" s="6"/>
      <c r="I64" s="6"/>
      <c r="J64" s="137"/>
    </row>
    <row r="65" spans="1:10" x14ac:dyDescent="0.2">
      <c r="A65" s="138">
        <v>1024</v>
      </c>
      <c r="B65" s="7" t="s">
        <v>10</v>
      </c>
      <c r="C65" s="8"/>
      <c r="D65" s="8"/>
      <c r="E65" s="8"/>
      <c r="F65" s="8"/>
      <c r="G65" s="8"/>
      <c r="H65" s="8"/>
      <c r="I65" s="8"/>
      <c r="J65" s="139"/>
    </row>
    <row r="66" spans="1:10" x14ac:dyDescent="0.2">
      <c r="A66" s="234" t="s">
        <v>52</v>
      </c>
      <c r="B66" s="235"/>
      <c r="C66" s="126"/>
      <c r="D66" s="126"/>
      <c r="E66" s="126"/>
      <c r="F66" s="126"/>
      <c r="G66" s="126"/>
      <c r="H66" s="126"/>
      <c r="I66" s="126"/>
      <c r="J66" s="140"/>
    </row>
    <row r="67" spans="1:10" s="4" customFormat="1" ht="12.75" customHeight="1" x14ac:dyDescent="0.2">
      <c r="A67" s="141" t="s">
        <v>66</v>
      </c>
      <c r="B67" s="124"/>
      <c r="C67" s="125"/>
      <c r="D67" s="125"/>
      <c r="E67" s="125"/>
      <c r="F67" s="125"/>
      <c r="G67" s="125"/>
      <c r="H67" s="125"/>
      <c r="I67" s="125"/>
      <c r="J67" s="142"/>
    </row>
    <row r="68" spans="1:10" x14ac:dyDescent="0.2">
      <c r="A68" s="143">
        <v>31</v>
      </c>
      <c r="B68" s="9" t="s">
        <v>11</v>
      </c>
      <c r="C68" s="164">
        <f>SUM(C69:C71)</f>
        <v>129994</v>
      </c>
      <c r="D68" s="164">
        <f t="shared" ref="D68:J68" si="28">SUM(D69:D71)</f>
        <v>129994</v>
      </c>
      <c r="E68" s="164">
        <f t="shared" si="28"/>
        <v>0</v>
      </c>
      <c r="F68" s="164">
        <f t="shared" si="28"/>
        <v>0</v>
      </c>
      <c r="G68" s="164">
        <f t="shared" si="28"/>
        <v>0</v>
      </c>
      <c r="H68" s="164">
        <f t="shared" si="28"/>
        <v>0</v>
      </c>
      <c r="I68" s="164">
        <f t="shared" si="28"/>
        <v>0</v>
      </c>
      <c r="J68" s="164">
        <f t="shared" si="28"/>
        <v>0</v>
      </c>
    </row>
    <row r="69" spans="1:10" x14ac:dyDescent="0.2">
      <c r="A69" s="144">
        <v>311</v>
      </c>
      <c r="B69" s="10" t="s">
        <v>12</v>
      </c>
      <c r="C69" s="165">
        <v>104029</v>
      </c>
      <c r="D69" s="165">
        <v>104029</v>
      </c>
      <c r="E69" s="165"/>
      <c r="F69" s="165"/>
      <c r="G69" s="165"/>
      <c r="H69" s="165"/>
      <c r="I69" s="165"/>
      <c r="J69" s="166"/>
    </row>
    <row r="70" spans="1:10" x14ac:dyDescent="0.2">
      <c r="A70" s="144">
        <v>312</v>
      </c>
      <c r="B70" s="10" t="s">
        <v>13</v>
      </c>
      <c r="C70" s="165">
        <v>8800</v>
      </c>
      <c r="D70" s="165">
        <v>8800</v>
      </c>
      <c r="E70" s="165"/>
      <c r="F70" s="165"/>
      <c r="G70" s="165"/>
      <c r="H70" s="165"/>
      <c r="I70" s="165"/>
      <c r="J70" s="166"/>
    </row>
    <row r="71" spans="1:10" x14ac:dyDescent="0.2">
      <c r="A71" s="144">
        <v>313</v>
      </c>
      <c r="B71" s="10" t="s">
        <v>14</v>
      </c>
      <c r="C71" s="165">
        <v>17165</v>
      </c>
      <c r="D71" s="165">
        <v>17165</v>
      </c>
      <c r="E71" s="165"/>
      <c r="F71" s="165"/>
      <c r="G71" s="165"/>
      <c r="H71" s="165"/>
      <c r="I71" s="165"/>
      <c r="J71" s="166"/>
    </row>
    <row r="72" spans="1:10" x14ac:dyDescent="0.2">
      <c r="A72" s="143">
        <v>32</v>
      </c>
      <c r="B72" s="9" t="s">
        <v>15</v>
      </c>
      <c r="C72" s="164">
        <f>SUM(C73:C76)</f>
        <v>107210</v>
      </c>
      <c r="D72" s="164">
        <f t="shared" ref="D72:J72" si="29">SUM(D73:D76)</f>
        <v>11602</v>
      </c>
      <c r="E72" s="164">
        <f t="shared" si="29"/>
        <v>95608</v>
      </c>
      <c r="F72" s="164">
        <f t="shared" si="29"/>
        <v>0</v>
      </c>
      <c r="G72" s="164">
        <f t="shared" si="29"/>
        <v>0</v>
      </c>
      <c r="H72" s="164">
        <f t="shared" si="29"/>
        <v>0</v>
      </c>
      <c r="I72" s="164">
        <f t="shared" si="29"/>
        <v>0</v>
      </c>
      <c r="J72" s="164">
        <f t="shared" si="29"/>
        <v>0</v>
      </c>
    </row>
    <row r="73" spans="1:10" x14ac:dyDescent="0.2">
      <c r="A73" s="144">
        <v>321</v>
      </c>
      <c r="B73" s="10" t="s">
        <v>16</v>
      </c>
      <c r="C73" s="165">
        <v>16090</v>
      </c>
      <c r="D73" s="165">
        <v>9862</v>
      </c>
      <c r="E73" s="165">
        <v>6228</v>
      </c>
      <c r="F73" s="165"/>
      <c r="G73" s="165"/>
      <c r="H73" s="165"/>
      <c r="I73" s="165"/>
      <c r="J73" s="166"/>
    </row>
    <row r="74" spans="1:10" x14ac:dyDescent="0.2">
      <c r="A74" s="144">
        <v>322</v>
      </c>
      <c r="B74" s="10" t="s">
        <v>17</v>
      </c>
      <c r="C74" s="165">
        <v>18140</v>
      </c>
      <c r="D74" s="165">
        <v>1140</v>
      </c>
      <c r="E74" s="165">
        <v>17000</v>
      </c>
      <c r="F74" s="165"/>
      <c r="G74" s="165"/>
      <c r="H74" s="165"/>
      <c r="I74" s="165"/>
      <c r="J74" s="166"/>
    </row>
    <row r="75" spans="1:10" x14ac:dyDescent="0.2">
      <c r="A75" s="144">
        <v>323</v>
      </c>
      <c r="B75" s="10" t="s">
        <v>18</v>
      </c>
      <c r="C75" s="165">
        <v>68080</v>
      </c>
      <c r="D75" s="165">
        <v>600</v>
      </c>
      <c r="E75" s="165">
        <v>67480</v>
      </c>
      <c r="F75" s="165"/>
      <c r="G75" s="165"/>
      <c r="H75" s="165"/>
      <c r="I75" s="165"/>
      <c r="J75" s="166"/>
    </row>
    <row r="76" spans="1:10" x14ac:dyDescent="0.2">
      <c r="A76" s="145">
        <v>329</v>
      </c>
      <c r="B76" s="130" t="s">
        <v>64</v>
      </c>
      <c r="C76" s="167">
        <v>4900</v>
      </c>
      <c r="D76" s="165"/>
      <c r="E76" s="165">
        <v>4900</v>
      </c>
      <c r="F76" s="165"/>
      <c r="G76" s="165"/>
      <c r="H76" s="165"/>
      <c r="I76" s="165"/>
      <c r="J76" s="166"/>
    </row>
    <row r="77" spans="1:10" x14ac:dyDescent="0.2">
      <c r="A77" s="143">
        <v>34</v>
      </c>
      <c r="B77" s="9" t="s">
        <v>19</v>
      </c>
      <c r="C77" s="164">
        <f>SUM(C78)</f>
        <v>4002.06</v>
      </c>
      <c r="D77" s="164">
        <f t="shared" ref="D77:J77" si="30">SUM(D78)</f>
        <v>0</v>
      </c>
      <c r="E77" s="164">
        <f t="shared" si="30"/>
        <v>4002</v>
      </c>
      <c r="F77" s="164">
        <f t="shared" si="30"/>
        <v>0</v>
      </c>
      <c r="G77" s="164">
        <f t="shared" si="30"/>
        <v>0</v>
      </c>
      <c r="H77" s="164">
        <f t="shared" si="30"/>
        <v>0</v>
      </c>
      <c r="I77" s="164">
        <f t="shared" si="30"/>
        <v>0</v>
      </c>
      <c r="J77" s="164">
        <f t="shared" si="30"/>
        <v>0</v>
      </c>
    </row>
    <row r="78" spans="1:10" x14ac:dyDescent="0.2">
      <c r="A78" s="144">
        <v>343</v>
      </c>
      <c r="B78" s="10" t="s">
        <v>20</v>
      </c>
      <c r="C78" s="165">
        <v>4002.06</v>
      </c>
      <c r="D78" s="165"/>
      <c r="E78" s="165">
        <v>4002</v>
      </c>
      <c r="F78" s="165"/>
      <c r="G78" s="165"/>
      <c r="H78" s="165"/>
      <c r="I78" s="165"/>
      <c r="J78" s="166"/>
    </row>
    <row r="79" spans="1:10" s="115" customFormat="1" x14ac:dyDescent="0.2">
      <c r="A79" s="141" t="s">
        <v>67</v>
      </c>
      <c r="B79" s="124"/>
      <c r="C79" s="125"/>
      <c r="D79" s="125"/>
      <c r="E79" s="125"/>
      <c r="F79" s="125"/>
      <c r="G79" s="125"/>
      <c r="H79" s="125"/>
      <c r="I79" s="125"/>
      <c r="J79" s="142"/>
    </row>
    <row r="80" spans="1:10" ht="25.5" x14ac:dyDescent="0.2">
      <c r="A80" s="143">
        <v>42</v>
      </c>
      <c r="B80" s="128" t="s">
        <v>54</v>
      </c>
      <c r="C80" s="164">
        <f>SUM(C81)</f>
        <v>400</v>
      </c>
      <c r="D80" s="164">
        <f t="shared" ref="D80:J80" si="31">SUM(D81)</f>
        <v>0</v>
      </c>
      <c r="E80" s="164">
        <f t="shared" si="31"/>
        <v>400</v>
      </c>
      <c r="F80" s="164">
        <f t="shared" si="31"/>
        <v>0</v>
      </c>
      <c r="G80" s="164">
        <f t="shared" si="31"/>
        <v>0</v>
      </c>
      <c r="H80" s="164">
        <f t="shared" si="31"/>
        <v>0</v>
      </c>
      <c r="I80" s="164">
        <f t="shared" si="31"/>
        <v>0</v>
      </c>
      <c r="J80" s="164">
        <f t="shared" si="31"/>
        <v>0</v>
      </c>
    </row>
    <row r="81" spans="1:10" s="115" customFormat="1" x14ac:dyDescent="0.2">
      <c r="A81" s="144">
        <v>426</v>
      </c>
      <c r="B81" s="10" t="s">
        <v>53</v>
      </c>
      <c r="C81" s="165">
        <v>400</v>
      </c>
      <c r="D81" s="165"/>
      <c r="E81" s="165">
        <v>400</v>
      </c>
      <c r="F81" s="165"/>
      <c r="G81" s="165"/>
      <c r="H81" s="165"/>
      <c r="I81" s="165"/>
      <c r="J81" s="166"/>
    </row>
    <row r="82" spans="1:10" ht="25.5" x14ac:dyDescent="0.2">
      <c r="A82" s="138">
        <v>1026</v>
      </c>
      <c r="B82" s="7" t="s">
        <v>57</v>
      </c>
      <c r="C82" s="8"/>
      <c r="D82" s="8"/>
      <c r="E82" s="8"/>
      <c r="F82" s="8"/>
      <c r="G82" s="8"/>
      <c r="H82" s="8"/>
      <c r="I82" s="8"/>
      <c r="J82" s="139"/>
    </row>
    <row r="83" spans="1:10" x14ac:dyDescent="0.2">
      <c r="A83" s="234" t="s">
        <v>58</v>
      </c>
      <c r="B83" s="235"/>
      <c r="C83" s="126"/>
      <c r="D83" s="126"/>
      <c r="E83" s="126"/>
      <c r="F83" s="126"/>
      <c r="G83" s="126"/>
      <c r="H83" s="126"/>
      <c r="I83" s="126"/>
      <c r="J83" s="140"/>
    </row>
    <row r="84" spans="1:10" x14ac:dyDescent="0.2">
      <c r="A84" s="141" t="s">
        <v>59</v>
      </c>
      <c r="B84" s="124"/>
      <c r="C84" s="125"/>
      <c r="D84" s="125"/>
      <c r="E84" s="125"/>
      <c r="F84" s="125"/>
      <c r="G84" s="125"/>
      <c r="H84" s="125"/>
      <c r="I84" s="125"/>
      <c r="J84" s="142"/>
    </row>
    <row r="85" spans="1:10" x14ac:dyDescent="0.2">
      <c r="A85" s="143">
        <v>31</v>
      </c>
      <c r="B85" s="9" t="s">
        <v>11</v>
      </c>
      <c r="C85" s="164">
        <f>SUM(C86:C88)</f>
        <v>272372</v>
      </c>
      <c r="D85" s="164">
        <f t="shared" ref="D85:J85" si="32">SUM(D86:D88)</f>
        <v>272372</v>
      </c>
      <c r="E85" s="164">
        <f t="shared" si="32"/>
        <v>0</v>
      </c>
      <c r="F85" s="164">
        <f t="shared" si="32"/>
        <v>0</v>
      </c>
      <c r="G85" s="164">
        <f t="shared" si="32"/>
        <v>0</v>
      </c>
      <c r="H85" s="164">
        <f t="shared" si="32"/>
        <v>0</v>
      </c>
      <c r="I85" s="164">
        <f t="shared" si="32"/>
        <v>0</v>
      </c>
      <c r="J85" s="164">
        <f t="shared" si="32"/>
        <v>0</v>
      </c>
    </row>
    <row r="86" spans="1:10" x14ac:dyDescent="0.2">
      <c r="A86" s="144">
        <v>311</v>
      </c>
      <c r="B86" s="10" t="s">
        <v>12</v>
      </c>
      <c r="C86" s="165">
        <v>216972</v>
      </c>
      <c r="D86" s="165">
        <v>216972</v>
      </c>
      <c r="E86" s="165"/>
      <c r="F86" s="165"/>
      <c r="G86" s="165"/>
      <c r="H86" s="165"/>
      <c r="I86" s="165"/>
      <c r="J86" s="166"/>
    </row>
    <row r="87" spans="1:10" x14ac:dyDescent="0.2">
      <c r="A87" s="144">
        <v>312</v>
      </c>
      <c r="B87" s="10" t="s">
        <v>13</v>
      </c>
      <c r="C87" s="165">
        <v>19600</v>
      </c>
      <c r="D87" s="165">
        <v>19600</v>
      </c>
      <c r="E87" s="165"/>
      <c r="F87" s="165"/>
      <c r="G87" s="165"/>
      <c r="H87" s="165"/>
      <c r="I87" s="165"/>
      <c r="J87" s="166"/>
    </row>
    <row r="88" spans="1:10" x14ac:dyDescent="0.2">
      <c r="A88" s="144">
        <v>313</v>
      </c>
      <c r="B88" s="10" t="s">
        <v>14</v>
      </c>
      <c r="C88" s="165">
        <v>35800</v>
      </c>
      <c r="D88" s="165">
        <v>35800</v>
      </c>
      <c r="E88" s="165"/>
      <c r="F88" s="165"/>
      <c r="G88" s="165"/>
      <c r="H88" s="165"/>
      <c r="I88" s="165"/>
      <c r="J88" s="166"/>
    </row>
    <row r="89" spans="1:10" x14ac:dyDescent="0.2">
      <c r="A89" s="143">
        <v>32</v>
      </c>
      <c r="B89" s="9" t="s">
        <v>15</v>
      </c>
      <c r="C89" s="164">
        <f>SUM(C90:C94)</f>
        <v>94730</v>
      </c>
      <c r="D89" s="164">
        <f>SUM(D90:D94)</f>
        <v>79230</v>
      </c>
      <c r="E89" s="164">
        <f t="shared" ref="E89:J89" si="33">SUM(E90:E94)</f>
        <v>0</v>
      </c>
      <c r="F89" s="164">
        <f t="shared" si="33"/>
        <v>15500</v>
      </c>
      <c r="G89" s="164">
        <f t="shared" si="33"/>
        <v>0</v>
      </c>
      <c r="H89" s="164">
        <f t="shared" si="33"/>
        <v>0</v>
      </c>
      <c r="I89" s="164">
        <f t="shared" si="33"/>
        <v>0</v>
      </c>
      <c r="J89" s="164">
        <f t="shared" si="33"/>
        <v>0</v>
      </c>
    </row>
    <row r="90" spans="1:10" x14ac:dyDescent="0.2">
      <c r="A90" s="144">
        <v>321</v>
      </c>
      <c r="B90" s="10" t="s">
        <v>16</v>
      </c>
      <c r="C90" s="165">
        <v>26276</v>
      </c>
      <c r="D90" s="165">
        <v>21276</v>
      </c>
      <c r="E90" s="165"/>
      <c r="F90" s="165">
        <v>5000</v>
      </c>
      <c r="G90" s="165"/>
      <c r="H90" s="165"/>
      <c r="I90" s="165"/>
      <c r="J90" s="166"/>
    </row>
    <row r="91" spans="1:10" x14ac:dyDescent="0.2">
      <c r="A91" s="144">
        <v>322</v>
      </c>
      <c r="B91" s="10" t="s">
        <v>17</v>
      </c>
      <c r="C91" s="165">
        <v>31644</v>
      </c>
      <c r="D91" s="165">
        <v>27644</v>
      </c>
      <c r="E91" s="165"/>
      <c r="F91" s="165">
        <v>4000</v>
      </c>
      <c r="G91" s="165"/>
      <c r="H91" s="165"/>
      <c r="I91" s="165"/>
      <c r="J91" s="166"/>
    </row>
    <row r="92" spans="1:10" x14ac:dyDescent="0.2">
      <c r="A92" s="144">
        <v>323</v>
      </c>
      <c r="B92" s="10" t="s">
        <v>18</v>
      </c>
      <c r="C92" s="165">
        <v>29880</v>
      </c>
      <c r="D92" s="165">
        <v>26880</v>
      </c>
      <c r="E92" s="165"/>
      <c r="F92" s="165">
        <v>3000</v>
      </c>
      <c r="G92" s="165"/>
      <c r="H92" s="165"/>
      <c r="I92" s="165"/>
      <c r="J92" s="166"/>
    </row>
    <row r="93" spans="1:10" ht="25.5" customHeight="1" x14ac:dyDescent="0.2">
      <c r="A93" s="145">
        <v>324</v>
      </c>
      <c r="B93" s="129" t="s">
        <v>60</v>
      </c>
      <c r="C93" s="167">
        <v>1500</v>
      </c>
      <c r="D93" s="165"/>
      <c r="E93" s="165"/>
      <c r="F93" s="165">
        <v>1500</v>
      </c>
      <c r="G93" s="165"/>
      <c r="H93" s="165"/>
      <c r="I93" s="165"/>
      <c r="J93" s="166"/>
    </row>
    <row r="94" spans="1:10" x14ac:dyDescent="0.2">
      <c r="A94" s="145">
        <v>329</v>
      </c>
      <c r="B94" s="130" t="s">
        <v>64</v>
      </c>
      <c r="C94" s="167">
        <v>5430</v>
      </c>
      <c r="D94" s="165">
        <v>3430</v>
      </c>
      <c r="E94" s="165"/>
      <c r="F94" s="165">
        <v>2000</v>
      </c>
      <c r="G94" s="165"/>
      <c r="H94" s="165"/>
      <c r="I94" s="165"/>
      <c r="J94" s="166"/>
    </row>
    <row r="95" spans="1:10" x14ac:dyDescent="0.2">
      <c r="A95" s="143">
        <v>34</v>
      </c>
      <c r="B95" s="9" t="s">
        <v>19</v>
      </c>
      <c r="C95" s="164">
        <f>SUM(C96)</f>
        <v>1202</v>
      </c>
      <c r="D95" s="164">
        <f t="shared" ref="D95:J95" si="34">SUM(D96)</f>
        <v>1202</v>
      </c>
      <c r="E95" s="164">
        <f t="shared" si="34"/>
        <v>0</v>
      </c>
      <c r="F95" s="164">
        <f t="shared" si="34"/>
        <v>0</v>
      </c>
      <c r="G95" s="164">
        <f t="shared" si="34"/>
        <v>0</v>
      </c>
      <c r="H95" s="164">
        <f t="shared" si="34"/>
        <v>0</v>
      </c>
      <c r="I95" s="164">
        <f t="shared" si="34"/>
        <v>0</v>
      </c>
      <c r="J95" s="164">
        <f t="shared" si="34"/>
        <v>0</v>
      </c>
    </row>
    <row r="96" spans="1:10" x14ac:dyDescent="0.2">
      <c r="A96" s="144">
        <v>343</v>
      </c>
      <c r="B96" s="10" t="s">
        <v>20</v>
      </c>
      <c r="C96" s="165">
        <v>1202</v>
      </c>
      <c r="D96" s="165">
        <v>1202</v>
      </c>
      <c r="E96" s="165"/>
      <c r="F96" s="165">
        <v>0</v>
      </c>
      <c r="G96" s="165"/>
      <c r="H96" s="165"/>
      <c r="I96" s="165"/>
      <c r="J96" s="166"/>
    </row>
    <row r="97" spans="1:10" s="115" customFormat="1" x14ac:dyDescent="0.2">
      <c r="A97" s="141" t="s">
        <v>65</v>
      </c>
      <c r="B97" s="124"/>
      <c r="C97" s="125"/>
      <c r="D97" s="125"/>
      <c r="E97" s="125"/>
      <c r="F97" s="125"/>
      <c r="G97" s="125"/>
      <c r="H97" s="125"/>
      <c r="I97" s="125"/>
      <c r="J97" s="142"/>
    </row>
    <row r="98" spans="1:10" ht="25.5" x14ac:dyDescent="0.2">
      <c r="A98" s="143">
        <v>42</v>
      </c>
      <c r="B98" s="128" t="s">
        <v>54</v>
      </c>
      <c r="C98" s="164">
        <f>SUM(C99:C101)</f>
        <v>41100</v>
      </c>
      <c r="D98" s="164">
        <f t="shared" ref="D98:J98" si="35">SUM(D99:D101)</f>
        <v>15600</v>
      </c>
      <c r="E98" s="164">
        <f t="shared" si="35"/>
        <v>0</v>
      </c>
      <c r="F98" s="164">
        <f t="shared" si="35"/>
        <v>500</v>
      </c>
      <c r="G98" s="164">
        <f t="shared" si="35"/>
        <v>25000</v>
      </c>
      <c r="H98" s="164">
        <f t="shared" si="35"/>
        <v>0</v>
      </c>
      <c r="I98" s="164">
        <f t="shared" si="35"/>
        <v>0</v>
      </c>
      <c r="J98" s="164">
        <f t="shared" si="35"/>
        <v>0</v>
      </c>
    </row>
    <row r="99" spans="1:10" x14ac:dyDescent="0.2">
      <c r="A99" s="144">
        <v>422</v>
      </c>
      <c r="B99" s="10" t="s">
        <v>55</v>
      </c>
      <c r="C99" s="165">
        <v>5200</v>
      </c>
      <c r="D99" s="165">
        <v>5200</v>
      </c>
      <c r="E99" s="165"/>
      <c r="F99" s="165"/>
      <c r="G99" s="165"/>
      <c r="H99" s="165"/>
      <c r="I99" s="165"/>
      <c r="J99" s="166"/>
    </row>
    <row r="100" spans="1:10" s="115" customFormat="1" ht="25.5" x14ac:dyDescent="0.2">
      <c r="A100" s="147">
        <v>424</v>
      </c>
      <c r="B100" s="148" t="s">
        <v>61</v>
      </c>
      <c r="C100" s="169">
        <v>35500</v>
      </c>
      <c r="D100" s="169">
        <v>10000</v>
      </c>
      <c r="E100" s="169"/>
      <c r="F100" s="169">
        <v>500</v>
      </c>
      <c r="G100" s="169">
        <v>25000</v>
      </c>
      <c r="H100" s="169"/>
      <c r="I100" s="169"/>
      <c r="J100" s="170"/>
    </row>
    <row r="101" spans="1:10" x14ac:dyDescent="0.2">
      <c r="A101" s="147">
        <v>426</v>
      </c>
      <c r="B101" s="148" t="s">
        <v>53</v>
      </c>
      <c r="C101" s="169">
        <v>400</v>
      </c>
      <c r="D101" s="169">
        <v>400</v>
      </c>
      <c r="E101" s="169"/>
      <c r="F101" s="169"/>
      <c r="G101" s="169"/>
      <c r="H101" s="169"/>
      <c r="I101" s="169"/>
      <c r="J101" s="170"/>
    </row>
    <row r="102" spans="1:10" s="191" customFormat="1" x14ac:dyDescent="0.2">
      <c r="A102" s="242"/>
      <c r="B102" s="131"/>
      <c r="C102" s="243"/>
      <c r="D102" s="243"/>
      <c r="E102" s="243"/>
      <c r="F102" s="243"/>
      <c r="G102" s="243"/>
      <c r="H102" s="243"/>
      <c r="I102" s="243"/>
      <c r="J102" s="243"/>
    </row>
    <row r="103" spans="1:10" s="191" customFormat="1" x14ac:dyDescent="0.2">
      <c r="A103" s="242"/>
      <c r="B103" s="131"/>
      <c r="C103" s="243"/>
      <c r="D103" s="243"/>
      <c r="E103" s="243"/>
      <c r="F103" s="243"/>
      <c r="G103" s="243"/>
      <c r="H103" s="243"/>
      <c r="I103" s="243"/>
      <c r="J103" s="243"/>
    </row>
    <row r="104" spans="1:10" s="191" customFormat="1" x14ac:dyDescent="0.2">
      <c r="A104" s="242"/>
      <c r="B104" s="131"/>
      <c r="C104" s="243"/>
      <c r="D104" s="243"/>
      <c r="E104" s="243"/>
      <c r="F104" s="243"/>
      <c r="G104" s="243"/>
      <c r="H104" s="243"/>
      <c r="I104" s="243"/>
      <c r="J104" s="243"/>
    </row>
    <row r="105" spans="1:10" s="191" customFormat="1" x14ac:dyDescent="0.2">
      <c r="A105" s="242"/>
      <c r="B105" s="131"/>
      <c r="C105" s="243"/>
      <c r="D105" s="243"/>
      <c r="E105" s="243"/>
      <c r="F105" s="243"/>
      <c r="G105" s="243"/>
      <c r="H105" s="243"/>
      <c r="I105" s="243"/>
      <c r="J105" s="243"/>
    </row>
    <row r="106" spans="1:10" s="191" customFormat="1" x14ac:dyDescent="0.2">
      <c r="A106" s="242"/>
      <c r="B106" s="131"/>
      <c r="C106" s="243"/>
      <c r="D106" s="243"/>
      <c r="E106" s="243"/>
      <c r="F106" s="243"/>
      <c r="G106" s="243"/>
      <c r="H106" s="243"/>
      <c r="I106" s="243"/>
      <c r="J106" s="243"/>
    </row>
    <row r="107" spans="1:10" s="191" customFormat="1" x14ac:dyDescent="0.2">
      <c r="A107" s="242"/>
      <c r="B107" s="131"/>
      <c r="C107" s="243"/>
      <c r="D107" s="243"/>
      <c r="E107" s="243"/>
      <c r="F107" s="243"/>
      <c r="G107" s="243"/>
      <c r="H107" s="243"/>
      <c r="I107" s="243"/>
      <c r="J107" s="243"/>
    </row>
    <row r="108" spans="1:10" s="191" customFormat="1" x14ac:dyDescent="0.2">
      <c r="A108" s="242"/>
      <c r="B108" s="131"/>
      <c r="C108" s="243"/>
      <c r="D108" s="243"/>
      <c r="E108" s="243"/>
      <c r="F108" s="243"/>
      <c r="G108" s="243"/>
      <c r="H108" s="243"/>
      <c r="I108" s="243"/>
      <c r="J108" s="243"/>
    </row>
    <row r="109" spans="1:10" s="191" customFormat="1" x14ac:dyDescent="0.2">
      <c r="A109" s="242"/>
      <c r="B109" s="131"/>
      <c r="C109" s="243"/>
      <c r="D109" s="243"/>
      <c r="E109" s="243"/>
      <c r="F109" s="243"/>
      <c r="G109" s="243"/>
      <c r="H109" s="243"/>
      <c r="I109" s="243"/>
      <c r="J109" s="243"/>
    </row>
    <row r="110" spans="1:10" s="191" customFormat="1" x14ac:dyDescent="0.2">
      <c r="A110" s="242"/>
      <c r="B110" s="131"/>
      <c r="C110" s="243"/>
      <c r="D110" s="243"/>
      <c r="E110" s="243"/>
      <c r="F110" s="243"/>
      <c r="G110" s="243"/>
      <c r="H110" s="243"/>
      <c r="I110" s="243"/>
      <c r="J110" s="243"/>
    </row>
    <row r="111" spans="1:10" s="191" customFormat="1" x14ac:dyDescent="0.2">
      <c r="A111" s="242"/>
      <c r="B111" s="131"/>
      <c r="C111" s="243"/>
      <c r="D111" s="243"/>
      <c r="E111" s="243"/>
      <c r="F111" s="243"/>
      <c r="G111" s="243"/>
      <c r="H111" s="243"/>
      <c r="I111" s="243"/>
      <c r="J111" s="243"/>
    </row>
    <row r="112" spans="1:10" s="191" customFormat="1" x14ac:dyDescent="0.2">
      <c r="A112" s="242"/>
      <c r="B112" s="131"/>
      <c r="C112" s="243"/>
      <c r="D112" s="243"/>
      <c r="E112" s="243"/>
      <c r="F112" s="243"/>
      <c r="G112" s="243"/>
      <c r="H112" s="243"/>
      <c r="I112" s="243"/>
      <c r="J112" s="243"/>
    </row>
    <row r="113" spans="1:10" s="191" customFormat="1" x14ac:dyDescent="0.2">
      <c r="A113" s="242"/>
      <c r="B113" s="131"/>
      <c r="C113" s="243"/>
      <c r="D113" s="243"/>
      <c r="E113" s="243"/>
      <c r="F113" s="243"/>
      <c r="G113" s="243"/>
      <c r="H113" s="243"/>
      <c r="I113" s="243"/>
      <c r="J113" s="243"/>
    </row>
    <row r="114" spans="1:10" s="191" customFormat="1" x14ac:dyDescent="0.2">
      <c r="A114" s="242"/>
      <c r="B114" s="131"/>
      <c r="C114" s="243"/>
      <c r="D114" s="243"/>
      <c r="E114" s="243"/>
      <c r="F114" s="243"/>
      <c r="G114" s="243"/>
      <c r="H114" s="243"/>
      <c r="I114" s="243"/>
      <c r="J114" s="243"/>
    </row>
    <row r="115" spans="1:10" s="191" customFormat="1" x14ac:dyDescent="0.2">
      <c r="A115" s="242"/>
      <c r="B115" s="131"/>
      <c r="C115" s="243"/>
      <c r="D115" s="243"/>
      <c r="E115" s="243"/>
      <c r="F115" s="243"/>
      <c r="G115" s="243"/>
      <c r="H115" s="243"/>
      <c r="I115" s="243"/>
      <c r="J115" s="243"/>
    </row>
    <row r="116" spans="1:10" s="191" customFormat="1" x14ac:dyDescent="0.2">
      <c r="A116" s="242"/>
      <c r="B116" s="131"/>
      <c r="C116" s="243"/>
      <c r="D116" s="243"/>
      <c r="E116" s="243"/>
      <c r="F116" s="243"/>
      <c r="G116" s="243"/>
      <c r="H116" s="243"/>
      <c r="I116" s="243"/>
      <c r="J116" s="243"/>
    </row>
    <row r="117" spans="1:10" s="191" customFormat="1" x14ac:dyDescent="0.2">
      <c r="A117" s="242"/>
      <c r="B117" s="131"/>
      <c r="C117" s="243"/>
      <c r="D117" s="243"/>
      <c r="E117" s="243"/>
      <c r="F117" s="243"/>
      <c r="G117" s="243"/>
      <c r="H117" s="243"/>
      <c r="I117" s="243"/>
      <c r="J117" s="243"/>
    </row>
    <row r="118" spans="1:10" s="191" customFormat="1" x14ac:dyDescent="0.2">
      <c r="A118" s="242"/>
      <c r="B118" s="131"/>
      <c r="C118" s="243"/>
      <c r="D118" s="243"/>
      <c r="E118" s="243"/>
      <c r="F118" s="243"/>
      <c r="G118" s="243"/>
      <c r="H118" s="243"/>
      <c r="I118" s="243"/>
      <c r="J118" s="243"/>
    </row>
    <row r="119" spans="1:10" s="191" customFormat="1" x14ac:dyDescent="0.2">
      <c r="A119" s="242"/>
      <c r="B119" s="131"/>
      <c r="C119" s="243"/>
      <c r="D119" s="243"/>
      <c r="E119" s="243"/>
      <c r="F119" s="243"/>
      <c r="G119" s="243"/>
      <c r="H119" s="243"/>
      <c r="I119" s="243"/>
      <c r="J119" s="243"/>
    </row>
    <row r="120" spans="1:10" s="191" customFormat="1" x14ac:dyDescent="0.2">
      <c r="A120" s="242"/>
      <c r="B120" s="131"/>
      <c r="C120" s="243"/>
      <c r="D120" s="243"/>
      <c r="E120" s="243"/>
      <c r="F120" s="243"/>
      <c r="G120" s="243"/>
      <c r="H120" s="243"/>
      <c r="I120" s="243"/>
      <c r="J120" s="243"/>
    </row>
    <row r="121" spans="1:10" s="191" customFormat="1" x14ac:dyDescent="0.2">
      <c r="A121" s="242"/>
      <c r="B121" s="131"/>
      <c r="C121" s="243"/>
      <c r="D121" s="243"/>
      <c r="E121" s="243"/>
      <c r="F121" s="243"/>
      <c r="G121" s="243"/>
      <c r="H121" s="243"/>
      <c r="I121" s="243"/>
      <c r="J121" s="243"/>
    </row>
    <row r="122" spans="1:10" s="191" customFormat="1" x14ac:dyDescent="0.2">
      <c r="A122" s="242"/>
      <c r="B122" s="131"/>
      <c r="C122" s="243"/>
      <c r="D122" s="243"/>
      <c r="E122" s="243"/>
      <c r="F122" s="243"/>
      <c r="G122" s="243"/>
      <c r="H122" s="243"/>
      <c r="I122" s="243"/>
      <c r="J122" s="243"/>
    </row>
    <row r="123" spans="1:10" s="191" customFormat="1" x14ac:dyDescent="0.2">
      <c r="A123" s="242"/>
      <c r="B123" s="131"/>
      <c r="C123" s="243"/>
      <c r="D123" s="243"/>
      <c r="E123" s="243"/>
      <c r="F123" s="243"/>
      <c r="G123" s="243"/>
      <c r="H123" s="243"/>
      <c r="I123" s="243"/>
      <c r="J123" s="243"/>
    </row>
    <row r="124" spans="1:10" x14ac:dyDescent="0.2">
      <c r="A124" s="135"/>
      <c r="B124" s="131"/>
      <c r="C124" s="132"/>
      <c r="D124" s="132"/>
      <c r="E124" s="132"/>
      <c r="F124" s="132"/>
      <c r="G124" s="132"/>
      <c r="H124" s="132"/>
      <c r="I124" s="132"/>
      <c r="J124" s="132"/>
    </row>
    <row r="125" spans="1:10" x14ac:dyDescent="0.2">
      <c r="A125" s="135"/>
      <c r="B125" s="131"/>
      <c r="C125" s="132"/>
      <c r="D125" s="132"/>
      <c r="E125" s="132"/>
      <c r="F125" s="132"/>
      <c r="G125" s="132"/>
      <c r="H125" s="132"/>
      <c r="I125" s="132"/>
      <c r="J125" s="132"/>
    </row>
    <row r="126" spans="1:10" ht="72" x14ac:dyDescent="0.2">
      <c r="A126" s="156" t="s">
        <v>0</v>
      </c>
      <c r="B126" s="157" t="s">
        <v>1</v>
      </c>
      <c r="C126" s="156" t="s">
        <v>63</v>
      </c>
      <c r="D126" s="156" t="s">
        <v>2</v>
      </c>
      <c r="E126" s="156" t="s">
        <v>3</v>
      </c>
      <c r="F126" s="156" t="s">
        <v>4</v>
      </c>
      <c r="G126" s="156" t="s">
        <v>5</v>
      </c>
      <c r="H126" s="156" t="s">
        <v>6</v>
      </c>
      <c r="I126" s="156" t="s">
        <v>7</v>
      </c>
      <c r="J126" s="156" t="s">
        <v>8</v>
      </c>
    </row>
    <row r="127" spans="1:10" ht="27" customHeight="1" x14ac:dyDescent="0.2">
      <c r="A127" s="238" t="s">
        <v>56</v>
      </c>
      <c r="B127" s="239"/>
      <c r="C127" s="5"/>
      <c r="D127" s="5"/>
      <c r="E127" s="5"/>
      <c r="F127" s="5"/>
      <c r="G127" s="5"/>
      <c r="H127" s="5"/>
      <c r="I127" s="5"/>
      <c r="J127" s="136"/>
    </row>
    <row r="128" spans="1:10" x14ac:dyDescent="0.2">
      <c r="A128" s="236" t="s">
        <v>9</v>
      </c>
      <c r="B128" s="237"/>
      <c r="C128" s="6"/>
      <c r="D128" s="6"/>
      <c r="E128" s="6"/>
      <c r="F128" s="6"/>
      <c r="G128" s="6"/>
      <c r="H128" s="6"/>
      <c r="I128" s="6"/>
      <c r="J128" s="137"/>
    </row>
    <row r="129" spans="1:10" x14ac:dyDescent="0.2">
      <c r="A129" s="138">
        <v>1024</v>
      </c>
      <c r="B129" s="7" t="s">
        <v>10</v>
      </c>
      <c r="C129" s="8"/>
      <c r="D129" s="8"/>
      <c r="E129" s="8"/>
      <c r="F129" s="8"/>
      <c r="G129" s="8"/>
      <c r="H129" s="8"/>
      <c r="I129" s="8"/>
      <c r="J129" s="139"/>
    </row>
    <row r="130" spans="1:10" x14ac:dyDescent="0.2">
      <c r="A130" s="234" t="s">
        <v>52</v>
      </c>
      <c r="B130" s="235"/>
      <c r="C130" s="126"/>
      <c r="D130" s="126"/>
      <c r="E130" s="126"/>
      <c r="F130" s="126"/>
      <c r="G130" s="126"/>
      <c r="H130" s="126"/>
      <c r="I130" s="126"/>
      <c r="J130" s="140"/>
    </row>
    <row r="131" spans="1:10" s="4" customFormat="1" ht="12.75" customHeight="1" x14ac:dyDescent="0.2">
      <c r="A131" s="141" t="s">
        <v>66</v>
      </c>
      <c r="B131" s="124"/>
      <c r="C131" s="125"/>
      <c r="D131" s="125"/>
      <c r="E131" s="125"/>
      <c r="F131" s="125"/>
      <c r="G131" s="125"/>
      <c r="H131" s="125"/>
      <c r="I131" s="125"/>
      <c r="J131" s="142"/>
    </row>
    <row r="132" spans="1:10" x14ac:dyDescent="0.2">
      <c r="A132" s="143">
        <v>31</v>
      </c>
      <c r="B132" s="9" t="s">
        <v>11</v>
      </c>
      <c r="C132" s="164">
        <f>SUM(C133:C135)</f>
        <v>130544</v>
      </c>
      <c r="D132" s="164">
        <f t="shared" ref="D132:J132" si="36">SUM(D133:D135)</f>
        <v>130544</v>
      </c>
      <c r="E132" s="164">
        <f t="shared" si="36"/>
        <v>0</v>
      </c>
      <c r="F132" s="164">
        <f t="shared" si="36"/>
        <v>0</v>
      </c>
      <c r="G132" s="164">
        <f t="shared" si="36"/>
        <v>0</v>
      </c>
      <c r="H132" s="164">
        <f t="shared" si="36"/>
        <v>0</v>
      </c>
      <c r="I132" s="164">
        <f t="shared" si="36"/>
        <v>0</v>
      </c>
      <c r="J132" s="164">
        <f t="shared" si="36"/>
        <v>0</v>
      </c>
    </row>
    <row r="133" spans="1:10" x14ac:dyDescent="0.2">
      <c r="A133" s="144">
        <v>311</v>
      </c>
      <c r="B133" s="10" t="s">
        <v>12</v>
      </c>
      <c r="C133" s="165">
        <v>104502</v>
      </c>
      <c r="D133" s="165">
        <v>104502</v>
      </c>
      <c r="E133" s="165"/>
      <c r="F133" s="165"/>
      <c r="G133" s="165"/>
      <c r="H133" s="165"/>
      <c r="I133" s="165"/>
      <c r="J133" s="166"/>
    </row>
    <row r="134" spans="1:10" x14ac:dyDescent="0.2">
      <c r="A134" s="144">
        <v>312</v>
      </c>
      <c r="B134" s="10" t="s">
        <v>13</v>
      </c>
      <c r="C134" s="165">
        <v>8800</v>
      </c>
      <c r="D134" s="165">
        <v>8800</v>
      </c>
      <c r="E134" s="165"/>
      <c r="F134" s="165"/>
      <c r="G134" s="165"/>
      <c r="H134" s="165"/>
      <c r="I134" s="165"/>
      <c r="J134" s="166"/>
    </row>
    <row r="135" spans="1:10" x14ac:dyDescent="0.2">
      <c r="A135" s="144">
        <v>313</v>
      </c>
      <c r="B135" s="10" t="s">
        <v>14</v>
      </c>
      <c r="C135" s="165">
        <v>17242</v>
      </c>
      <c r="D135" s="165">
        <v>17242</v>
      </c>
      <c r="E135" s="165"/>
      <c r="F135" s="165"/>
      <c r="G135" s="165"/>
      <c r="H135" s="165"/>
      <c r="I135" s="165"/>
      <c r="J135" s="166"/>
    </row>
    <row r="136" spans="1:10" x14ac:dyDescent="0.2">
      <c r="A136" s="143">
        <v>32</v>
      </c>
      <c r="B136" s="9" t="s">
        <v>15</v>
      </c>
      <c r="C136" s="164">
        <f>SUM(C137:C140)</f>
        <v>106210</v>
      </c>
      <c r="D136" s="164">
        <f t="shared" ref="D136:J136" si="37">SUM(D137:D140)</f>
        <v>10602</v>
      </c>
      <c r="E136" s="164">
        <f t="shared" si="37"/>
        <v>95608</v>
      </c>
      <c r="F136" s="164">
        <f t="shared" si="37"/>
        <v>0</v>
      </c>
      <c r="G136" s="164">
        <f t="shared" si="37"/>
        <v>0</v>
      </c>
      <c r="H136" s="164">
        <f t="shared" si="37"/>
        <v>0</v>
      </c>
      <c r="I136" s="164">
        <f t="shared" si="37"/>
        <v>0</v>
      </c>
      <c r="J136" s="164">
        <f t="shared" si="37"/>
        <v>0</v>
      </c>
    </row>
    <row r="137" spans="1:10" x14ac:dyDescent="0.2">
      <c r="A137" s="144">
        <v>321</v>
      </c>
      <c r="B137" s="10" t="s">
        <v>16</v>
      </c>
      <c r="C137" s="165">
        <v>16090</v>
      </c>
      <c r="D137" s="165">
        <v>10602</v>
      </c>
      <c r="E137" s="165">
        <v>5488</v>
      </c>
      <c r="F137" s="165"/>
      <c r="G137" s="165"/>
      <c r="H137" s="165"/>
      <c r="I137" s="165"/>
      <c r="J137" s="166"/>
    </row>
    <row r="138" spans="1:10" x14ac:dyDescent="0.2">
      <c r="A138" s="144">
        <v>322</v>
      </c>
      <c r="B138" s="10" t="s">
        <v>17</v>
      </c>
      <c r="C138" s="165">
        <v>17140</v>
      </c>
      <c r="D138" s="165"/>
      <c r="E138" s="165">
        <v>17140</v>
      </c>
      <c r="F138" s="165"/>
      <c r="G138" s="165"/>
      <c r="H138" s="165"/>
      <c r="I138" s="165"/>
      <c r="J138" s="166"/>
    </row>
    <row r="139" spans="1:10" x14ac:dyDescent="0.2">
      <c r="A139" s="144">
        <v>323</v>
      </c>
      <c r="B139" s="10" t="s">
        <v>18</v>
      </c>
      <c r="C139" s="165">
        <v>68080</v>
      </c>
      <c r="D139" s="165"/>
      <c r="E139" s="165">
        <v>68080</v>
      </c>
      <c r="F139" s="165"/>
      <c r="G139" s="165"/>
      <c r="H139" s="165"/>
      <c r="I139" s="165"/>
      <c r="J139" s="166"/>
    </row>
    <row r="140" spans="1:10" x14ac:dyDescent="0.2">
      <c r="A140" s="145">
        <v>329</v>
      </c>
      <c r="B140" s="130" t="s">
        <v>64</v>
      </c>
      <c r="C140" s="167">
        <v>4900</v>
      </c>
      <c r="D140" s="165"/>
      <c r="E140" s="165">
        <v>4900</v>
      </c>
      <c r="F140" s="165"/>
      <c r="G140" s="165"/>
      <c r="H140" s="165"/>
      <c r="I140" s="165"/>
      <c r="J140" s="166"/>
    </row>
    <row r="141" spans="1:10" x14ac:dyDescent="0.2">
      <c r="A141" s="143">
        <v>34</v>
      </c>
      <c r="B141" s="9" t="s">
        <v>19</v>
      </c>
      <c r="C141" s="164">
        <f>SUM(C142)</f>
        <v>4002</v>
      </c>
      <c r="D141" s="164">
        <f t="shared" ref="D141:J141" si="38">SUM(D142)</f>
        <v>0</v>
      </c>
      <c r="E141" s="164">
        <f t="shared" si="38"/>
        <v>4002</v>
      </c>
      <c r="F141" s="164">
        <f t="shared" si="38"/>
        <v>0</v>
      </c>
      <c r="G141" s="164">
        <f t="shared" si="38"/>
        <v>0</v>
      </c>
      <c r="H141" s="164">
        <f t="shared" si="38"/>
        <v>0</v>
      </c>
      <c r="I141" s="164">
        <f t="shared" si="38"/>
        <v>0</v>
      </c>
      <c r="J141" s="164">
        <f t="shared" si="38"/>
        <v>0</v>
      </c>
    </row>
    <row r="142" spans="1:10" x14ac:dyDescent="0.2">
      <c r="A142" s="144">
        <v>343</v>
      </c>
      <c r="B142" s="10" t="s">
        <v>20</v>
      </c>
      <c r="C142" s="165">
        <v>4002</v>
      </c>
      <c r="D142" s="165"/>
      <c r="E142" s="165">
        <v>4002</v>
      </c>
      <c r="F142" s="165"/>
      <c r="G142" s="165"/>
      <c r="H142" s="165"/>
      <c r="I142" s="165"/>
      <c r="J142" s="166"/>
    </row>
    <row r="143" spans="1:10" s="115" customFormat="1" x14ac:dyDescent="0.2">
      <c r="A143" s="141" t="s">
        <v>67</v>
      </c>
      <c r="B143" s="124"/>
      <c r="C143" s="125"/>
      <c r="D143" s="125"/>
      <c r="E143" s="125"/>
      <c r="F143" s="125"/>
      <c r="G143" s="125"/>
      <c r="H143" s="125"/>
      <c r="I143" s="125"/>
      <c r="J143" s="142"/>
    </row>
    <row r="144" spans="1:10" ht="25.5" x14ac:dyDescent="0.2">
      <c r="A144" s="143">
        <v>42</v>
      </c>
      <c r="B144" s="128" t="s">
        <v>54</v>
      </c>
      <c r="C144" s="164">
        <f>SUM(C145)</f>
        <v>400</v>
      </c>
      <c r="D144" s="164">
        <f t="shared" ref="D144:J144" si="39">SUM(D145)</f>
        <v>0</v>
      </c>
      <c r="E144" s="164">
        <v>400</v>
      </c>
      <c r="F144" s="164">
        <f t="shared" si="39"/>
        <v>0</v>
      </c>
      <c r="G144" s="164">
        <f t="shared" si="39"/>
        <v>0</v>
      </c>
      <c r="H144" s="164">
        <f t="shared" si="39"/>
        <v>0</v>
      </c>
      <c r="I144" s="164">
        <f t="shared" si="39"/>
        <v>0</v>
      </c>
      <c r="J144" s="164">
        <f t="shared" si="39"/>
        <v>0</v>
      </c>
    </row>
    <row r="145" spans="1:10" s="115" customFormat="1" x14ac:dyDescent="0.2">
      <c r="A145" s="144">
        <v>426</v>
      </c>
      <c r="B145" s="10" t="s">
        <v>53</v>
      </c>
      <c r="C145" s="165">
        <v>400</v>
      </c>
      <c r="D145" s="165"/>
      <c r="E145" s="165">
        <v>400</v>
      </c>
      <c r="F145" s="165"/>
      <c r="G145" s="165"/>
      <c r="H145" s="165"/>
      <c r="I145" s="165"/>
      <c r="J145" s="166"/>
    </row>
    <row r="146" spans="1:10" ht="25.5" x14ac:dyDescent="0.2">
      <c r="A146" s="138">
        <v>1026</v>
      </c>
      <c r="B146" s="7" t="s">
        <v>57</v>
      </c>
      <c r="C146" s="173"/>
      <c r="D146" s="173"/>
      <c r="E146" s="173"/>
      <c r="F146" s="173"/>
      <c r="G146" s="173"/>
      <c r="H146" s="173"/>
      <c r="I146" s="173"/>
      <c r="J146" s="174"/>
    </row>
    <row r="147" spans="1:10" x14ac:dyDescent="0.2">
      <c r="A147" s="234" t="s">
        <v>58</v>
      </c>
      <c r="B147" s="235"/>
      <c r="C147" s="175"/>
      <c r="D147" s="175"/>
      <c r="E147" s="175"/>
      <c r="F147" s="175"/>
      <c r="G147" s="175"/>
      <c r="H147" s="175"/>
      <c r="I147" s="175"/>
      <c r="J147" s="176"/>
    </row>
    <row r="148" spans="1:10" x14ac:dyDescent="0.2">
      <c r="A148" s="141" t="s">
        <v>59</v>
      </c>
      <c r="B148" s="124"/>
      <c r="C148" s="171"/>
      <c r="D148" s="171"/>
      <c r="E148" s="171"/>
      <c r="F148" s="171"/>
      <c r="G148" s="171"/>
      <c r="H148" s="171"/>
      <c r="I148" s="171"/>
      <c r="J148" s="172"/>
    </row>
    <row r="149" spans="1:10" x14ac:dyDescent="0.2">
      <c r="A149" s="143">
        <v>31</v>
      </c>
      <c r="B149" s="9" t="s">
        <v>11</v>
      </c>
      <c r="C149" s="164">
        <f>SUM(C150:C152)</f>
        <v>273473</v>
      </c>
      <c r="D149" s="164">
        <f t="shared" ref="D149:J149" si="40">SUM(D150:D152)</f>
        <v>273473</v>
      </c>
      <c r="E149" s="164">
        <f t="shared" si="40"/>
        <v>0</v>
      </c>
      <c r="F149" s="164">
        <f t="shared" si="40"/>
        <v>0</v>
      </c>
      <c r="G149" s="164">
        <f t="shared" si="40"/>
        <v>0</v>
      </c>
      <c r="H149" s="164">
        <f t="shared" si="40"/>
        <v>0</v>
      </c>
      <c r="I149" s="164">
        <f t="shared" si="40"/>
        <v>0</v>
      </c>
      <c r="J149" s="164">
        <f t="shared" si="40"/>
        <v>0</v>
      </c>
    </row>
    <row r="150" spans="1:10" x14ac:dyDescent="0.2">
      <c r="A150" s="144">
        <v>311</v>
      </c>
      <c r="B150" s="10" t="s">
        <v>12</v>
      </c>
      <c r="C150" s="165">
        <v>217917</v>
      </c>
      <c r="D150" s="165">
        <v>217917</v>
      </c>
      <c r="E150" s="165"/>
      <c r="F150" s="165"/>
      <c r="G150" s="165"/>
      <c r="H150" s="165"/>
      <c r="I150" s="165"/>
      <c r="J150" s="166"/>
    </row>
    <row r="151" spans="1:10" x14ac:dyDescent="0.2">
      <c r="A151" s="144">
        <v>312</v>
      </c>
      <c r="B151" s="10" t="s">
        <v>13</v>
      </c>
      <c r="C151" s="165">
        <v>19600</v>
      </c>
      <c r="D151" s="165">
        <v>19600</v>
      </c>
      <c r="E151" s="165"/>
      <c r="F151" s="165"/>
      <c r="G151" s="165"/>
      <c r="H151" s="165"/>
      <c r="I151" s="165"/>
      <c r="J151" s="166"/>
    </row>
    <row r="152" spans="1:10" x14ac:dyDescent="0.2">
      <c r="A152" s="144">
        <v>313</v>
      </c>
      <c r="B152" s="10" t="s">
        <v>14</v>
      </c>
      <c r="C152" s="165">
        <v>35956</v>
      </c>
      <c r="D152" s="165">
        <v>35956</v>
      </c>
      <c r="E152" s="165"/>
      <c r="F152" s="165"/>
      <c r="G152" s="165"/>
      <c r="H152" s="165"/>
      <c r="I152" s="165"/>
      <c r="J152" s="166"/>
    </row>
    <row r="153" spans="1:10" x14ac:dyDescent="0.2">
      <c r="A153" s="143">
        <v>32</v>
      </c>
      <c r="B153" s="9" t="s">
        <v>15</v>
      </c>
      <c r="C153" s="164">
        <f>SUM(C154:C158)</f>
        <v>94080</v>
      </c>
      <c r="D153" s="164">
        <f t="shared" ref="D153:J153" si="41">SUM(D154:D158)</f>
        <v>78580</v>
      </c>
      <c r="E153" s="164">
        <f t="shared" si="41"/>
        <v>0</v>
      </c>
      <c r="F153" s="164">
        <f t="shared" si="41"/>
        <v>15500</v>
      </c>
      <c r="G153" s="164">
        <f t="shared" si="41"/>
        <v>0</v>
      </c>
      <c r="H153" s="164">
        <f t="shared" si="41"/>
        <v>0</v>
      </c>
      <c r="I153" s="164">
        <f t="shared" si="41"/>
        <v>0</v>
      </c>
      <c r="J153" s="164">
        <f t="shared" si="41"/>
        <v>0</v>
      </c>
    </row>
    <row r="154" spans="1:10" x14ac:dyDescent="0.2">
      <c r="A154" s="144">
        <v>321</v>
      </c>
      <c r="B154" s="10" t="s">
        <v>16</v>
      </c>
      <c r="C154" s="165">
        <v>26276</v>
      </c>
      <c r="D154" s="165">
        <v>21276</v>
      </c>
      <c r="E154" s="165"/>
      <c r="F154" s="165">
        <v>5000</v>
      </c>
      <c r="G154" s="165"/>
      <c r="H154" s="165"/>
      <c r="I154" s="165"/>
      <c r="J154" s="166"/>
    </row>
    <row r="155" spans="1:10" x14ac:dyDescent="0.2">
      <c r="A155" s="144">
        <v>322</v>
      </c>
      <c r="B155" s="10" t="s">
        <v>17</v>
      </c>
      <c r="C155" s="165">
        <v>31494</v>
      </c>
      <c r="D155" s="165">
        <v>27494</v>
      </c>
      <c r="E155" s="165"/>
      <c r="F155" s="165">
        <v>4000</v>
      </c>
      <c r="G155" s="165"/>
      <c r="H155" s="165"/>
      <c r="I155" s="165"/>
      <c r="J155" s="166"/>
    </row>
    <row r="156" spans="1:10" x14ac:dyDescent="0.2">
      <c r="A156" s="144">
        <v>323</v>
      </c>
      <c r="B156" s="10" t="s">
        <v>18</v>
      </c>
      <c r="C156" s="165">
        <v>29380</v>
      </c>
      <c r="D156" s="165">
        <v>26380</v>
      </c>
      <c r="E156" s="165"/>
      <c r="F156" s="165">
        <v>3000</v>
      </c>
      <c r="G156" s="165"/>
      <c r="H156" s="165"/>
      <c r="I156" s="165"/>
      <c r="J156" s="166"/>
    </row>
    <row r="157" spans="1:10" ht="14.25" customHeight="1" x14ac:dyDescent="0.2">
      <c r="A157" s="145">
        <v>324</v>
      </c>
      <c r="B157" s="129" t="s">
        <v>60</v>
      </c>
      <c r="C157" s="167">
        <v>1500</v>
      </c>
      <c r="D157" s="165">
        <v>0</v>
      </c>
      <c r="E157" s="165"/>
      <c r="F157" s="165">
        <v>1500</v>
      </c>
      <c r="G157" s="165"/>
      <c r="H157" s="165"/>
      <c r="I157" s="165"/>
      <c r="J157" s="166"/>
    </row>
    <row r="158" spans="1:10" x14ac:dyDescent="0.2">
      <c r="A158" s="145">
        <v>329</v>
      </c>
      <c r="B158" s="130" t="s">
        <v>64</v>
      </c>
      <c r="C158" s="167">
        <v>5430</v>
      </c>
      <c r="D158" s="165">
        <v>3430</v>
      </c>
      <c r="E158" s="164"/>
      <c r="F158" s="165">
        <v>2000</v>
      </c>
      <c r="G158" s="164"/>
      <c r="H158" s="164"/>
      <c r="I158" s="164"/>
      <c r="J158" s="168"/>
    </row>
    <row r="159" spans="1:10" x14ac:dyDescent="0.2">
      <c r="A159" s="143">
        <v>34</v>
      </c>
      <c r="B159" s="9" t="s">
        <v>19</v>
      </c>
      <c r="C159" s="164">
        <f>SUM(C160)</f>
        <v>1201</v>
      </c>
      <c r="D159" s="164">
        <f t="shared" ref="D159:J159" si="42">SUM(D160)</f>
        <v>1201</v>
      </c>
      <c r="E159" s="164">
        <f t="shared" si="42"/>
        <v>0</v>
      </c>
      <c r="F159" s="164">
        <f t="shared" si="42"/>
        <v>0</v>
      </c>
      <c r="G159" s="164">
        <f t="shared" si="42"/>
        <v>0</v>
      </c>
      <c r="H159" s="164">
        <f t="shared" si="42"/>
        <v>0</v>
      </c>
      <c r="I159" s="164">
        <f t="shared" si="42"/>
        <v>0</v>
      </c>
      <c r="J159" s="164">
        <f t="shared" si="42"/>
        <v>0</v>
      </c>
    </row>
    <row r="160" spans="1:10" x14ac:dyDescent="0.2">
      <c r="A160" s="144">
        <v>343</v>
      </c>
      <c r="B160" s="10" t="s">
        <v>20</v>
      </c>
      <c r="C160" s="165">
        <v>1201</v>
      </c>
      <c r="D160" s="165">
        <v>1201</v>
      </c>
      <c r="E160" s="165"/>
      <c r="F160" s="165">
        <v>0</v>
      </c>
      <c r="G160" s="165"/>
      <c r="H160" s="165"/>
      <c r="I160" s="165"/>
      <c r="J160" s="166"/>
    </row>
    <row r="161" spans="1:10" s="115" customFormat="1" x14ac:dyDescent="0.2">
      <c r="A161" s="141" t="s">
        <v>65</v>
      </c>
      <c r="B161" s="124"/>
      <c r="C161" s="125"/>
      <c r="D161" s="125"/>
      <c r="E161" s="125"/>
      <c r="F161" s="125"/>
      <c r="G161" s="125"/>
      <c r="H161" s="125"/>
      <c r="I161" s="125"/>
      <c r="J161" s="142"/>
    </row>
    <row r="162" spans="1:10" ht="25.5" x14ac:dyDescent="0.2">
      <c r="A162" s="143">
        <v>42</v>
      </c>
      <c r="B162" s="128" t="s">
        <v>54</v>
      </c>
      <c r="C162" s="164">
        <f>SUM(C163:C165)</f>
        <v>41100</v>
      </c>
      <c r="D162" s="164">
        <f t="shared" ref="D162:J162" si="43">SUM(D163:D165)</f>
        <v>15600</v>
      </c>
      <c r="E162" s="164">
        <f t="shared" si="43"/>
        <v>0</v>
      </c>
      <c r="F162" s="164">
        <f t="shared" si="43"/>
        <v>500</v>
      </c>
      <c r="G162" s="164">
        <f t="shared" si="43"/>
        <v>25000</v>
      </c>
      <c r="H162" s="164">
        <f t="shared" si="43"/>
        <v>0</v>
      </c>
      <c r="I162" s="164">
        <f t="shared" si="43"/>
        <v>0</v>
      </c>
      <c r="J162" s="164">
        <f t="shared" si="43"/>
        <v>0</v>
      </c>
    </row>
    <row r="163" spans="1:10" s="115" customFormat="1" x14ac:dyDescent="0.2">
      <c r="A163" s="144">
        <v>422</v>
      </c>
      <c r="B163" s="10" t="s">
        <v>55</v>
      </c>
      <c r="C163" s="165">
        <v>5200</v>
      </c>
      <c r="D163" s="165">
        <v>5200</v>
      </c>
      <c r="E163" s="165"/>
      <c r="F163" s="165"/>
      <c r="G163" s="165"/>
      <c r="H163" s="165"/>
      <c r="I163" s="165"/>
      <c r="J163" s="166"/>
    </row>
    <row r="164" spans="1:10" ht="25.5" x14ac:dyDescent="0.2">
      <c r="A164" s="181">
        <v>424</v>
      </c>
      <c r="B164" s="182" t="s">
        <v>61</v>
      </c>
      <c r="C164" s="183">
        <v>35500</v>
      </c>
      <c r="D164" s="183">
        <v>10000</v>
      </c>
      <c r="E164" s="183"/>
      <c r="F164" s="183">
        <v>500</v>
      </c>
      <c r="G164" s="183">
        <v>25000</v>
      </c>
      <c r="H164" s="183"/>
      <c r="I164" s="183"/>
      <c r="J164" s="183"/>
    </row>
    <row r="165" spans="1:10" x14ac:dyDescent="0.2">
      <c r="A165" s="177">
        <v>426</v>
      </c>
      <c r="B165" s="178" t="s">
        <v>53</v>
      </c>
      <c r="C165" s="179">
        <v>400</v>
      </c>
      <c r="D165" s="179">
        <v>400</v>
      </c>
      <c r="E165" s="179"/>
      <c r="F165" s="179"/>
      <c r="G165" s="179"/>
      <c r="H165" s="179"/>
      <c r="I165" s="179"/>
      <c r="J165" s="180"/>
    </row>
    <row r="166" spans="1:10" x14ac:dyDescent="0.2">
      <c r="A166" s="15"/>
      <c r="B166" s="13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5"/>
      <c r="B167" s="13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5"/>
      <c r="B168" s="13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5"/>
      <c r="B169" s="13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5"/>
      <c r="B170" s="13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5"/>
      <c r="B171" s="13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5"/>
      <c r="B172" s="13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5"/>
      <c r="B173" s="13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5"/>
      <c r="B174" s="13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5"/>
      <c r="B175" s="13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5"/>
      <c r="B176" s="13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5"/>
      <c r="B177" s="13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5"/>
      <c r="B178" s="13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5"/>
      <c r="B179" s="13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5"/>
      <c r="B180" s="13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5"/>
      <c r="B181" s="13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5"/>
      <c r="B182" s="13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5"/>
      <c r="B183" s="13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5"/>
      <c r="B184" s="13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5"/>
      <c r="B185" s="13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5"/>
      <c r="B186" s="13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5"/>
      <c r="B187" s="13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5"/>
      <c r="B188" s="13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5"/>
      <c r="B189" s="13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5"/>
      <c r="B190" s="13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5"/>
      <c r="B191" s="13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5"/>
      <c r="B192" s="13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5"/>
      <c r="B193" s="13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5"/>
      <c r="B194" s="13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5"/>
      <c r="B195" s="13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5"/>
      <c r="B196" s="13"/>
      <c r="C196" s="1"/>
      <c r="D196" s="1"/>
      <c r="E196" s="1"/>
      <c r="F196" s="1"/>
      <c r="G196" s="1"/>
      <c r="H196" s="1"/>
      <c r="I196" s="1"/>
      <c r="J196" s="1"/>
    </row>
  </sheetData>
  <mergeCells count="15">
    <mergeCell ref="A7:J7"/>
    <mergeCell ref="A147:B147"/>
    <mergeCell ref="A64:B64"/>
    <mergeCell ref="A66:B66"/>
    <mergeCell ref="A83:B83"/>
    <mergeCell ref="A127:B127"/>
    <mergeCell ref="A128:B128"/>
    <mergeCell ref="A130:B130"/>
    <mergeCell ref="A63:B63"/>
    <mergeCell ref="A13:B13"/>
    <mergeCell ref="A10:B10"/>
    <mergeCell ref="A11:B11"/>
    <mergeCell ref="A34:B34"/>
    <mergeCell ref="B33:C33"/>
    <mergeCell ref="A5:J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2020-11-25T08:38:23Z</cp:lastPrinted>
  <dcterms:created xsi:type="dcterms:W3CDTF">2020-11-10T10:50:21Z</dcterms:created>
  <dcterms:modified xsi:type="dcterms:W3CDTF">2020-11-25T08:42:25Z</dcterms:modified>
</cp:coreProperties>
</file>