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<sst xmlns="http://schemas.openxmlformats.org/spreadsheetml/2006/main" count="1264" uniqueCount="406">
  <si>
    <t>I. OPĆI DIO</t>
  </si>
  <si>
    <t>Ostvareno 
2022.</t>
  </si>
  <si>
    <t>Planirano
izvorno</t>
  </si>
  <si>
    <t>Planirano
tekuće</t>
  </si>
  <si>
    <t>Ostvareno</t>
  </si>
  <si>
    <t>Ind.preth./
tek.god.</t>
  </si>
  <si>
    <t>Indeks</t>
  </si>
  <si>
    <t>(1)</t>
  </si>
  <si>
    <t xml:space="preserve">  (2)</t>
  </si>
  <si>
    <t xml:space="preserve">    (3)</t>
  </si>
  <si>
    <t xml:space="preserve">         (4)</t>
  </si>
  <si>
    <t xml:space="preserve">  (4/1)</t>
  </si>
  <si>
    <t xml:space="preserve">        (4/3)</t>
  </si>
  <si>
    <t>A. SAŽETAK RAČUN PRIHODA I RASHODA</t>
  </si>
  <si>
    <t>PRIHODI UKUPNO</t>
  </si>
  <si>
    <t>1. Prihodi poslovanja</t>
  </si>
  <si>
    <t>2. Prihodi od prodaje nefinancijske imovine</t>
  </si>
  <si>
    <t>RASHODI UKUPNO</t>
  </si>
  <si>
    <t>3. Rashodi poslovanja</t>
  </si>
  <si>
    <t>4. Rashodi za nefinancijsku imovinu</t>
  </si>
  <si>
    <t>5. RAZLIKA - VIŠAK / MANJAK</t>
  </si>
  <si>
    <t>B. SAŽETAK RAČUNA FINANCIRANJA</t>
  </si>
  <si>
    <t>6. Primici od financijske imovine i zaduživanja</t>
  </si>
  <si>
    <t>7. Izdaci za financijsku imovinu i otplate zajmova</t>
  </si>
  <si>
    <t>8. NETO FINANCIRANJE</t>
  </si>
  <si>
    <t>C. PRENESENI VIŠAK ILI PRENESENI MANJAK I VIŠEGODIŠNJI PLAN URAVNOTEŽENJA</t>
  </si>
  <si>
    <t>- višak prihoda iz prethodne godine</t>
  </si>
  <si>
    <t>9. VIŠAK / MANJAK + NETO FINANCIRANJE</t>
  </si>
  <si>
    <t>A. RAČUN PRIHODA I RASHODA
 PRIHODI POSLOVANJA</t>
  </si>
  <si>
    <t>Sveukupno prihodi:</t>
  </si>
  <si>
    <t>Konto</t>
  </si>
  <si>
    <t>Vrsta prihoda /</t>
  </si>
  <si>
    <t>Izvor financiranja</t>
  </si>
  <si>
    <t>(2)</t>
  </si>
  <si>
    <t>(3)</t>
  </si>
  <si>
    <t>(4)</t>
  </si>
  <si>
    <t xml:space="preserve">       (4/3)</t>
  </si>
  <si>
    <t>6</t>
  </si>
  <si>
    <t>Prihodi poslovanja</t>
  </si>
  <si>
    <t>89.646,53</t>
  </si>
  <si>
    <t xml:space="preserve"> 55,66</t>
  </si>
  <si>
    <t>63</t>
  </si>
  <si>
    <t>Pomoći iz inozemstva i od subjekata unutar općeg proračuna</t>
  </si>
  <si>
    <t>3.583,51</t>
  </si>
  <si>
    <t xml:space="preserve"> 134,95</t>
  </si>
  <si>
    <t>52,Ostale pomoći</t>
  </si>
  <si>
    <t>0,00</t>
  </si>
  <si>
    <t>4.835,92</t>
  </si>
  <si>
    <t>134,95</t>
  </si>
  <si>
    <t>636</t>
  </si>
  <si>
    <t>Pomoći proračunskim korisnicima iz proračuna koji im nije nadležan</t>
  </si>
  <si>
    <t>6362</t>
  </si>
  <si>
    <t>Kapitalne pomoći proračunskim korisnicima iz proračuna koji im nije nadležan</t>
  </si>
  <si>
    <t>64</t>
  </si>
  <si>
    <t>Prihodi od imovine</t>
  </si>
  <si>
    <t>0,97</t>
  </si>
  <si>
    <t xml:space="preserve"> 0,00</t>
  </si>
  <si>
    <t>31,Vlastiti prihodi</t>
  </si>
  <si>
    <t>641</t>
  </si>
  <si>
    <t>Prihodi od financijske imovine</t>
  </si>
  <si>
    <t>6413</t>
  </si>
  <si>
    <t>Kamate na oročena sredstva i depozite po viđenju</t>
  </si>
  <si>
    <t>65</t>
  </si>
  <si>
    <t>Prihodi od upravnih i administrativnih pristojbi, pristojbi po posebnim propisima i naknada</t>
  </si>
  <si>
    <t>2.189,93</t>
  </si>
  <si>
    <t xml:space="preserve"> 39,37</t>
  </si>
  <si>
    <t>43,Ostali prihodi za posebne namjene</t>
  </si>
  <si>
    <t>862,24</t>
  </si>
  <si>
    <t>39,37</t>
  </si>
  <si>
    <t>652</t>
  </si>
  <si>
    <t>Prihodi po posebnim propisima</t>
  </si>
  <si>
    <t>6526</t>
  </si>
  <si>
    <t>Ostali nespomenuti prihodi</t>
  </si>
  <si>
    <t>66</t>
  </si>
  <si>
    <t>Prihodi od prodaje proizvoda i robe te pruženih usluga i prihodi od donacija</t>
  </si>
  <si>
    <t>12.529,04</t>
  </si>
  <si>
    <t xml:space="preserve"> 56,13</t>
  </si>
  <si>
    <t>31,Vlastiti prihodi
61,Donacije</t>
  </si>
  <si>
    <t>12.263,59
265,45</t>
  </si>
  <si>
    <t>7.012,30
20,00</t>
  </si>
  <si>
    <t>57,18
7,53</t>
  </si>
  <si>
    <t>661</t>
  </si>
  <si>
    <t>Prihodi od prodaje proizvoda i robe te pruženih usluga</t>
  </si>
  <si>
    <t>12.263,59</t>
  </si>
  <si>
    <t xml:space="preserve"> 57,18</t>
  </si>
  <si>
    <t>6615</t>
  </si>
  <si>
    <t>Prihodi od pruženih usluga</t>
  </si>
  <si>
    <t>663</t>
  </si>
  <si>
    <t>Donacije od pravnih i fizičkih osoba izvan općeg proračuna</t>
  </si>
  <si>
    <t>265,45</t>
  </si>
  <si>
    <t xml:space="preserve"> 7,53</t>
  </si>
  <si>
    <t>6632</t>
  </si>
  <si>
    <t>Kapitalne donacije</t>
  </si>
  <si>
    <t>67</t>
  </si>
  <si>
    <t>Prihodi iz nadležnog proračuna i od HZZO-a temeljem ugovornih obveza</t>
  </si>
  <si>
    <t>71.343,08</t>
  </si>
  <si>
    <t xml:space="preserve"> 52,09</t>
  </si>
  <si>
    <t>1,Opći prihodi i primici
11,Opći prihodi i primici</t>
  </si>
  <si>
    <t>66.308,30
5.034,78</t>
  </si>
  <si>
    <t>33.180,70
3.981,69</t>
  </si>
  <si>
    <t>50,04
79,08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</si>
  <si>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</si>
  <si>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</si>
  <si>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</si>
  <si>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</si>
  <si>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66.308,30</t>
  </si>
  <si>
    <t xml:space="preserve"> 50,04</t>
  </si>
  <si>
    <t>6712</t>
  </si>
  <si>
    <t>Prihodi iz nadležnog proračuna za financiranje rashoda za nabavu nefinancijske imovine</t>
  </si>
  <si>
    <t>5.034,78</t>
  </si>
  <si>
    <t xml:space="preserve"> 79,08</t>
  </si>
  <si>
    <t>922</t>
  </si>
  <si>
    <t>Višak prihoda iz prethodnih godina</t>
  </si>
  <si>
    <t xml:space="preserve">RASHODI POSLOVANJA
</t>
  </si>
  <si>
    <t>Sveukupno rashodi:</t>
  </si>
  <si>
    <t>Vrsta rashoda i 
izdataka</t>
  </si>
  <si>
    <t xml:space="preserve">      (4/3)</t>
  </si>
  <si>
    <t>3</t>
  </si>
  <si>
    <t>Rashodi poslovanja</t>
  </si>
  <si>
    <t>90.547,68</t>
  </si>
  <si>
    <t xml:space="preserve"> 44,99</t>
  </si>
  <si>
    <t>31</t>
  </si>
  <si>
    <t>Rashodi za zaposlene</t>
  </si>
  <si>
    <t>61.757,47</t>
  </si>
  <si>
    <t xml:space="preserve"> 47,68</t>
  </si>
  <si>
    <t>59.042,39
2.010,08
470,00
235,00</t>
  </si>
  <si>
    <t>47,88
58,55
0,00
0,00</t>
  </si>
  <si>
    <t>311</t>
  </si>
  <si>
    <t>Plaće (Bruto)</t>
  </si>
  <si>
    <t>49.110,18</t>
  </si>
  <si>
    <t xml:space="preserve"> 48,63</t>
  </si>
  <si>
    <t>3111</t>
  </si>
  <si>
    <t>Plaće za redovan rad</t>
  </si>
  <si>
    <t>3113</t>
  </si>
  <si>
    <t>Plaće za prekovremeni rad</t>
  </si>
  <si>
    <t>312</t>
  </si>
  <si>
    <t>Ostali rashodi za zaposlene</t>
  </si>
  <si>
    <t>4.512,57</t>
  </si>
  <si>
    <t xml:space="preserve"> 36,01</t>
  </si>
  <si>
    <t>3121</t>
  </si>
  <si>
    <t>313</t>
  </si>
  <si>
    <t>Doprinosi na plaće</t>
  </si>
  <si>
    <t>8.134,72</t>
  </si>
  <si>
    <t xml:space="preserve"> 48,44</t>
  </si>
  <si>
    <t>3132</t>
  </si>
  <si>
    <t>Doprinosi za obvezno zdravstveno osiguranje</t>
  </si>
  <si>
    <t>32</t>
  </si>
  <si>
    <t>Materijalni rashodi</t>
  </si>
  <si>
    <t>28.117,62</t>
  </si>
  <si>
    <t xml:space="preserve"> 38,90</t>
  </si>
  <si>
    <t>7.080,10
9.453,71
1.924,48
3.512,09
6.147,24</t>
  </si>
  <si>
    <t>63,69
60,43
37,10
0,00
0,00</t>
  </si>
  <si>
    <t>321</t>
  </si>
  <si>
    <t>Naknade troškova zaposlenima</t>
  </si>
  <si>
    <t>6.859,66</t>
  </si>
  <si>
    <t xml:space="preserve"> 37,47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</si>
  <si>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</si>
  <si>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</si>
  <si>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</si>
  <si>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</si>
  <si>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</si>
  <si>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</si>
  <si>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</t>
  </si>
  <si>
    <t>Rashodi za materijal i energiju</t>
  </si>
  <si>
    <t>4.085,45</t>
  </si>
  <si>
    <t xml:space="preserve"> 42,22</t>
  </si>
  <si>
    <t>3221</t>
  </si>
  <si>
    <t>Uredski materijal i ostali materijalni rashodi</t>
  </si>
  <si>
    <t>3222</t>
  </si>
  <si>
    <t>Materijal i sirovine</t>
  </si>
  <si>
    <t>3223</t>
  </si>
  <si>
    <t>Energija</t>
  </si>
  <si>
    <t>323</t>
  </si>
  <si>
    <t>Rashodi za usluge</t>
  </si>
  <si>
    <t>15.129,16</t>
  </si>
  <si>
    <t xml:space="preserve"> 37,85</t>
  </si>
  <si>
    <t>3231</t>
  </si>
  <si>
    <t>Usluge telefona, pošte i prijevoza</t>
  </si>
  <si>
    <t>3234</t>
  </si>
  <si>
    <t>Komunalne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</si>
  <si>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</si>
  <si>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</si>
  <si>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</si>
  <si>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</si>
  <si>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</si>
  <si>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</si>
  <si>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</si>
  <si>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</si>
  <si>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199,08</t>
  </si>
  <si>
    <t xml:space="preserve"> 79,82</t>
  </si>
  <si>
    <t>3241</t>
  </si>
  <si>
    <t>329</t>
  </si>
  <si>
    <t>Ostali nespomenuti rashodi poslovanja</t>
  </si>
  <si>
    <t>1.844,27</t>
  </si>
  <si>
    <t xml:space="preserve"> 40,94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</si>
  <si>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</si>
  <si>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</si>
  <si>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</si>
  <si>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</si>
  <si>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</si>
  <si>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</si>
  <si>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</si>
  <si>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</si>
  <si>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3299</t>
  </si>
  <si>
    <t>34</t>
  </si>
  <si>
    <t>Financijski rashodi</t>
  </si>
  <si>
    <t>672,59</t>
  </si>
  <si>
    <t xml:space="preserve"> 52,57</t>
  </si>
  <si>
    <t>185,81
186,78
300,00</t>
  </si>
  <si>
    <t>54,96
134,62
0,00</t>
  </si>
  <si>
    <t>343</t>
  </si>
  <si>
    <t>Ostali financijski rashodi</t>
  </si>
  <si>
    <t>3431</t>
  </si>
  <si>
    <t>Bankarske usluge i usluge platnog prometa</t>
  </si>
  <si>
    <t>4</t>
  </si>
  <si>
    <t>Rashodi za nabavu nefinancijske imovine</t>
  </si>
  <si>
    <t>9.763,18</t>
  </si>
  <si>
    <t xml:space="preserve"> 63,43</t>
  </si>
  <si>
    <t>42</t>
  </si>
  <si>
    <t>Rashodi za nabavu proizvedene dugotrajne imovine</t>
  </si>
  <si>
    <t>5.034,78
613,99
265,45
3.583,51
265,45</t>
  </si>
  <si>
    <t>3.987,75
551,69
38,97
1.594,83
20,00</t>
  </si>
  <si>
    <t>79,20
89,85
14,68
44,50
7,53</t>
  </si>
  <si>
    <t>422</t>
  </si>
  <si>
    <t>Postrojenja i oprema</t>
  </si>
  <si>
    <t>560,90</t>
  </si>
  <si>
    <t xml:space="preserve"> 98,36</t>
  </si>
  <si>
    <t>4222</t>
  </si>
  <si>
    <t>Komunikacijska oprema</t>
  </si>
  <si>
    <t>424</t>
  </si>
  <si>
    <t>Knjige, umjetnička djela i ostale izložbene vrijednosti</t>
  </si>
  <si>
    <t>5.441,64</t>
  </si>
  <si>
    <t xml:space="preserve"> 54,50</t>
  </si>
  <si>
    <t>4241</t>
  </si>
  <si>
    <t>Knjige</t>
  </si>
  <si>
    <t>426</t>
  </si>
  <si>
    <t>Nematerijalna proizvedena imovina</t>
  </si>
  <si>
    <t>3.760,64</t>
  </si>
  <si>
    <t xml:space="preserve"> 71,16</t>
  </si>
  <si>
    <t>4262</t>
  </si>
  <si>
    <t>Ulaganja u računalne programe</t>
  </si>
  <si>
    <t>Sveukupno:</t>
  </si>
  <si>
    <t>(4/1)</t>
  </si>
  <si>
    <t xml:space="preserve">PRORAČUN PO ORGANIZACIJSKOJ KLASIFIKACIJI
</t>
  </si>
  <si>
    <t>Ostvareno
2022.</t>
  </si>
  <si>
    <t>Indeks preth./
tekuca god.</t>
  </si>
  <si>
    <t xml:space="preserve">        (1)</t>
  </si>
  <si>
    <t xml:space="preserve">             (2)</t>
  </si>
  <si>
    <t xml:space="preserve">             (3)</t>
  </si>
  <si>
    <t xml:space="preserve">            (4)</t>
  </si>
  <si>
    <t xml:space="preserve">             (4/1)</t>
  </si>
  <si>
    <t xml:space="preserve">    (4/3)</t>
  </si>
  <si>
    <t>Razdjel: 003, Jedinstveni upravni odjel Grada Donja Stubica</t>
  </si>
  <si>
    <t>100.310,86</t>
  </si>
  <si>
    <t xml:space="preserve"> 46,79</t>
  </si>
  <si>
    <t>Glava: 03, Pučko otvoreno učilište Donja Stubica</t>
  </si>
  <si>
    <t>UKUPNO:</t>
  </si>
  <si>
    <t xml:space="preserve">FINANCIJSKI PLAN PO FUNKCIJSKOJ KLASIFIKACIJI
</t>
  </si>
  <si>
    <t>Funkcijska
klasifikacija</t>
  </si>
  <si>
    <t>Indeks preth.
/ tek.god.</t>
  </si>
  <si>
    <t>(4/3)</t>
  </si>
  <si>
    <t>08, REKREACIJA, KULTURA I RELIGIJA</t>
  </si>
  <si>
    <t>61.625,23</t>
  </si>
  <si>
    <t xml:space="preserve"> 47,31%</t>
  </si>
  <si>
    <t>09, Obrazovanje</t>
  </si>
  <si>
    <t>38.685,63</t>
  </si>
  <si>
    <t xml:space="preserve"> 45,95%</t>
  </si>
  <si>
    <t xml:space="preserve"> 44,50</t>
  </si>
  <si>
    <t>3.982,09</t>
  </si>
  <si>
    <t>6.682,24</t>
  </si>
  <si>
    <t xml:space="preserve">II. POSEBAN DIO
</t>
  </si>
  <si>
    <t>Klasifikacija</t>
  </si>
  <si>
    <t>Planirano izvorno</t>
  </si>
  <si>
    <t>Planirano tekuće</t>
  </si>
  <si>
    <t xml:space="preserve">            (3)</t>
  </si>
  <si>
    <t xml:space="preserve">  (3/2)</t>
  </si>
  <si>
    <t>Program: 1025, Javne potrebe u školstvu</t>
  </si>
  <si>
    <t xml:space="preserve"> 45,95</t>
  </si>
  <si>
    <t>Aktivnost: A102501, Redovan rad Pučkog otvorenog učilšta</t>
  </si>
  <si>
    <t xml:space="preserve"> 43,83</t>
  </si>
  <si>
    <t>Izvor financiranja: 11, Opći prihodi i primici</t>
  </si>
  <si>
    <t>17.911,60</t>
  </si>
  <si>
    <t xml:space="preserve"> 48,83</t>
  </si>
  <si>
    <t>0950</t>
  </si>
  <si>
    <t>15.727,65</t>
  </si>
  <si>
    <t xml:space="preserve"> 50,05</t>
  </si>
  <si>
    <t>2.183,95</t>
  </si>
  <si>
    <t xml:space="preserve"> 40,03</t>
  </si>
  <si>
    <t>Izvor financiranja: 31, Vlastiti prihodi</t>
  </si>
  <si>
    <t>11.650,57</t>
  </si>
  <si>
    <t xml:space="preserve"> 61,30</t>
  </si>
  <si>
    <t>2.010,08</t>
  </si>
  <si>
    <t xml:space="preserve"> 58,55</t>
  </si>
  <si>
    <t>1.592,67</t>
  </si>
  <si>
    <t xml:space="preserve"> 34,01</t>
  </si>
  <si>
    <t>417,41</t>
  </si>
  <si>
    <t xml:space="preserve"> 108,39</t>
  </si>
  <si>
    <t>9.453,71</t>
  </si>
  <si>
    <t xml:space="preserve"> 60,43</t>
  </si>
  <si>
    <t>1.959,65</t>
  </si>
  <si>
    <t xml:space="preserve"> 63,22</t>
  </si>
  <si>
    <t>743,25</t>
  </si>
  <si>
    <t xml:space="preserve"> 63,08</t>
  </si>
  <si>
    <t>6.569,78</t>
  </si>
  <si>
    <t xml:space="preserve"> 56,38</t>
  </si>
  <si>
    <t>181,03</t>
  </si>
  <si>
    <t xml:space="preserve"> 166,25</t>
  </si>
  <si>
    <t>186,78</t>
  </si>
  <si>
    <t xml:space="preserve"> 134,62</t>
  </si>
  <si>
    <t>Izvor financiranja: 9631, Višak prihoda poslovanja - izvor 31</t>
  </si>
  <si>
    <t>235,00</t>
  </si>
  <si>
    <t>200,00</t>
  </si>
  <si>
    <t>35,00</t>
  </si>
  <si>
    <t>6.147,24</t>
  </si>
  <si>
    <t>383,18</t>
  </si>
  <si>
    <t>1.398,82</t>
  </si>
  <si>
    <t>691,10</t>
  </si>
  <si>
    <t>300,00</t>
  </si>
  <si>
    <t>Kapitalni projekt: K102501, Opremanje Pučkog otvorenog učilišta</t>
  </si>
  <si>
    <t xml:space="preserve"> 77,41</t>
  </si>
  <si>
    <t>1.827,23</t>
  </si>
  <si>
    <t xml:space="preserve"> 73,23</t>
  </si>
  <si>
    <t>095,0950</t>
  </si>
  <si>
    <t>613,99</t>
  </si>
  <si>
    <t xml:space="preserve"> 89,85</t>
  </si>
  <si>
    <t>53,09</t>
  </si>
  <si>
    <t>Program: 1026, Promicanje kulture - POU</t>
  </si>
  <si>
    <t xml:space="preserve"> 47,31</t>
  </si>
  <si>
    <t>Aktivnost: A102601, Redovna djelatnost knjižnice</t>
  </si>
  <si>
    <t xml:space="preserve"> 45,76</t>
  </si>
  <si>
    <t>48.396,70</t>
  </si>
  <si>
    <t xml:space="preserve"> 49,87</t>
  </si>
  <si>
    <t>0820</t>
  </si>
  <si>
    <t>41.130,79</t>
  </si>
  <si>
    <t xml:space="preserve"> 47,47</t>
  </si>
  <si>
    <t>32.782,53</t>
  </si>
  <si>
    <t xml:space="preserve"> 48,28</t>
  </si>
  <si>
    <t>2.919,90</t>
  </si>
  <si>
    <t xml:space="preserve"> 37,10</t>
  </si>
  <si>
    <t>5.428,36</t>
  </si>
  <si>
    <t xml:space="preserve"> 48,15</t>
  </si>
  <si>
    <t>7.080,10</t>
  </si>
  <si>
    <t xml:space="preserve"> 63,63</t>
  </si>
  <si>
    <t>2.781,00</t>
  </si>
  <si>
    <t xml:space="preserve"> 44,76</t>
  </si>
  <si>
    <t>413,43</t>
  </si>
  <si>
    <t xml:space="preserve"> 192,65</t>
  </si>
  <si>
    <t>3.171,62</t>
  </si>
  <si>
    <t xml:space="preserve"> 63,37</t>
  </si>
  <si>
    <t>714,05</t>
  </si>
  <si>
    <t xml:space="preserve"> 63,60</t>
  </si>
  <si>
    <t>185,81</t>
  </si>
  <si>
    <t xml:space="preserve"> 54,96</t>
  </si>
  <si>
    <t>Izvor financiranja: 43, Ostali prihodi za posebne namjene</t>
  </si>
  <si>
    <t>1.924,48</t>
  </si>
  <si>
    <t>796,34</t>
  </si>
  <si>
    <t xml:space="preserve"> 10,87</t>
  </si>
  <si>
    <t xml:space="preserve"> 57,74</t>
  </si>
  <si>
    <t>132,72</t>
  </si>
  <si>
    <t xml:space="preserve"> 6,62</t>
  </si>
  <si>
    <t>Izvor financiranja: 9611, Višak prihoda poslovanja izvor 11</t>
  </si>
  <si>
    <t>470,00</t>
  </si>
  <si>
    <t>400,00</t>
  </si>
  <si>
    <t>70,00</t>
  </si>
  <si>
    <t>3.512,09</t>
  </si>
  <si>
    <t>939,49</t>
  </si>
  <si>
    <t>733,61</t>
  </si>
  <si>
    <t>1.580,90</t>
  </si>
  <si>
    <t>258,09</t>
  </si>
  <si>
    <t>Kapitalni projekt: K102601, Opremanje knjižnice i čitaonice</t>
  </si>
  <si>
    <t xml:space="preserve"> 58,83</t>
  </si>
  <si>
    <t>3.207,55</t>
  </si>
  <si>
    <t xml:space="preserve"> 82,73</t>
  </si>
  <si>
    <t xml:space="preserve"> 82,61</t>
  </si>
  <si>
    <t>1.327,23</t>
  </si>
  <si>
    <t xml:space="preserve"> 98,83</t>
  </si>
  <si>
    <t>1.880,32</t>
  </si>
  <si>
    <t xml:space="preserve"> 14,68</t>
  </si>
  <si>
    <t>Izvor financiranja: 52, Ostale pomoći</t>
  </si>
  <si>
    <t>Izvor financiranja: 61, Donacije</t>
  </si>
  <si>
    <t>Ovaj Polugodišnji izvještaj o izvršenju Financijskog plana Pučkog otvorenog učilišta Donja Stubica za razdoblje od 01.01.2023. do 30.06.2023. godine stupa na snagu dana 12.07.2023. 
KLASA: 401-01/23-01/01 
URBROJ: 2113-02-23-04 
U Donjoj Stubici, 12. srpnja 2023. godine
Ravnateljica 
Pučkog otvorenog učilišta Donja Stubica 
Manuela Frinčić, mag. bibl.</t>
  </si>
  <si>
    <r>
      <t xml:space="preserve">Pučko otvoreno učilište Donja Stubica 
Nova ulica 1 
49240 Donja Stubica 
Temeljem članka 86. Zakona o proračunu (NN 144/21) ravnateljica Pučkog otvorenog učilišta Donja Stubica donosi
</t>
    </r>
    <r>
      <rPr>
        <b/>
        <sz val="12"/>
        <color indexed="8"/>
        <rFont val="Times New Roman"/>
        <family val="1"/>
      </rPr>
      <t>IZVJEŠTAJ O IZVRŠENJU FINANCIJSKOG PLANA PUČKOG OTVORENOG UČILIŠTA DONJA STUBICA
 ZA RAZDOBLJE OD 01.01. DO 30.06.2023. GODINE</t>
    </r>
    <r>
      <rPr>
        <sz val="12"/>
        <color indexed="8"/>
        <rFont val="Times New Roman"/>
        <family val="1"/>
      </rPr>
      <t xml:space="preserve">
</t>
    </r>
  </si>
  <si>
    <t>38,55 71,76</t>
  </si>
  <si>
    <t>18.188,33
27,87</t>
  </si>
  <si>
    <t>112,34 1.214,82</t>
  </si>
  <si>
    <t>Službena, radna i zaštitna odjeća i obuća</t>
  </si>
  <si>
    <t>3232</t>
  </si>
  <si>
    <t>Usluge tekućeg i investicijskog ulaganja</t>
  </si>
  <si>
    <t>4221</t>
  </si>
  <si>
    <t>Uredska oprema i namještaj</t>
  </si>
  <si>
    <t>105,78
79,27
169,40
0,00
0,00</t>
  </si>
  <si>
    <t>127,19
313,16
0,00</t>
  </si>
  <si>
    <t>198,60
0,00
7,06
192,87
71,76</t>
  </si>
  <si>
    <t>27.931,19
959,11
340,55
217,85</t>
  </si>
  <si>
    <t>1.965,41
3.621,67
714,02
2.543,92
2.091,34</t>
  </si>
  <si>
    <t>102,12
0,00
251,44</t>
  </si>
  <si>
    <t>29.534,88
327,75</t>
  </si>
  <si>
    <t>80,29
0,00
80,29</t>
  </si>
  <si>
    <t>109,01 74,97  0,00   0,00</t>
  </si>
  <si>
    <t>25.935,48
1.569,89
0,00
0,00</t>
  </si>
  <si>
    <t>3.192,60
6.115,23
421,51
1.070,18
1.092,00</t>
  </si>
  <si>
    <t>11,Opći prihodi i primici
31,Vlastiti prihodi
43,Ostali prihodi za posebne namjen
52,Ostale pomoći
61,Donacije                           9611,Višak prihoda poslovanja - izvor 11                             9643,Višak prihoda poslovanja - izvor 43</t>
  </si>
  <si>
    <t>1.211,56
0,00
153,96
826,88
27,87            796,34         398,17</t>
  </si>
  <si>
    <t>11,Opći prihodi i primici
31,Vlastiti prihodi
9631,Višak prihoda poslovanja - izvor 31</t>
  </si>
  <si>
    <t>11,Opći prihodi i primici
31,Vlastiti prihodi
43,Ostali prihodi za posebne namjen
9611,Višak prihoda poslovanja izvor 11
9631,Višak prihoda poslovanja - izvor 31</t>
  </si>
  <si>
    <t>11,Opći prihodi i primici
31,Vlastiti prihodi
9611,Višak prihoda poslovanja izvor 11
9631,Višak prihoda poslovanja - izvor 31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</si>
</sst>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.00[$%-41A]* "/>
    <numFmt numFmtId="165" formatCode="0.00[$%-41A]* "/>
  </numFmts>
  <fonts count="50">
    <font>
      <sz val="10"/>
      <color indexed="8"/>
      <name val="ARIAL"/>
      <family val="0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u val="single"/>
      <sz val="11.25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.2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12"/>
      <name val="Calibri Light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1" applyNumberFormat="0" applyFont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 wrapText="1" readingOrder="1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0" fontId="1" fillId="0" borderId="0" xfId="0" applyFont="1" applyAlignment="1">
      <alignment horizontal="left" vertical="top"/>
    </xf>
    <xf numFmtId="4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0" fontId="0" fillId="35" borderId="0" xfId="0" applyFill="1" applyAlignment="1">
      <alignment vertical="top"/>
    </xf>
    <xf numFmtId="0" fontId="0" fillId="36" borderId="0" xfId="0" applyFill="1" applyAlignment="1">
      <alignment vertical="top"/>
    </xf>
    <xf numFmtId="0" fontId="0" fillId="37" borderId="0" xfId="0" applyFill="1" applyAlignment="1">
      <alignment vertical="top"/>
    </xf>
    <xf numFmtId="0" fontId="0" fillId="38" borderId="0" xfId="0" applyFill="1" applyAlignment="1">
      <alignment vertical="top"/>
    </xf>
    <xf numFmtId="0" fontId="0" fillId="39" borderId="0" xfId="0" applyFill="1" applyAlignment="1">
      <alignment vertical="top"/>
    </xf>
    <xf numFmtId="0" fontId="0" fillId="40" borderId="0" xfId="0" applyFill="1" applyAlignment="1">
      <alignment vertical="top"/>
    </xf>
    <xf numFmtId="0" fontId="0" fillId="41" borderId="0" xfId="0" applyFill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left" vertical="top" wrapText="1" readingOrder="1"/>
    </xf>
    <xf numFmtId="4" fontId="1" fillId="0" borderId="0" xfId="0" applyNumberFormat="1" applyFont="1" applyFill="1" applyAlignment="1">
      <alignment horizontal="right" vertical="top"/>
    </xf>
    <xf numFmtId="164" fontId="1" fillId="0" borderId="0" xfId="0" applyNumberFormat="1" applyFont="1" applyFill="1" applyAlignment="1">
      <alignment horizontal="right" vertical="top"/>
    </xf>
    <xf numFmtId="10" fontId="0" fillId="33" borderId="0" xfId="0" applyNumberFormat="1" applyFill="1" applyAlignment="1">
      <alignment vertical="top"/>
    </xf>
    <xf numFmtId="10" fontId="0" fillId="0" borderId="0" xfId="0" applyNumberFormat="1" applyAlignment="1">
      <alignment vertical="top"/>
    </xf>
    <xf numFmtId="4" fontId="0" fillId="33" borderId="0" xfId="0" applyNumberFormat="1" applyFill="1" applyAlignment="1">
      <alignment vertical="top"/>
    </xf>
    <xf numFmtId="4" fontId="0" fillId="0" borderId="0" xfId="0" applyNumberFormat="1" applyAlignment="1">
      <alignment vertical="top"/>
    </xf>
    <xf numFmtId="0" fontId="0" fillId="34" borderId="0" xfId="0" applyFill="1" applyBorder="1" applyAlignment="1">
      <alignment vertical="top"/>
    </xf>
    <xf numFmtId="0" fontId="4" fillId="34" borderId="0" xfId="0" applyFont="1" applyFill="1" applyBorder="1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41" borderId="0" xfId="0" applyFont="1" applyFill="1" applyAlignment="1">
      <alignment horizontal="left" vertical="top" wrapText="1"/>
    </xf>
    <xf numFmtId="0" fontId="0" fillId="41" borderId="0" xfId="0" applyFill="1" applyAlignment="1">
      <alignment vertical="top"/>
    </xf>
    <xf numFmtId="0" fontId="1" fillId="41" borderId="0" xfId="0" applyFont="1" applyFill="1" applyAlignment="1">
      <alignment horizontal="left" vertical="top"/>
    </xf>
    <xf numFmtId="0" fontId="14" fillId="0" borderId="0" xfId="0" applyFont="1" applyAlignment="1">
      <alignment horizontal="left" vertical="top" wrapText="1" readingOrder="1"/>
    </xf>
    <xf numFmtId="3" fontId="1" fillId="0" borderId="0" xfId="0" applyNumberFormat="1" applyFont="1" applyAlignment="1">
      <alignment horizontal="right" vertical="top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0" xfId="0" applyNumberFormat="1" applyFont="1" applyAlignment="1">
      <alignment horizontal="right" vertical="top" wrapText="1"/>
    </xf>
    <xf numFmtId="0" fontId="1" fillId="41" borderId="0" xfId="0" applyFont="1" applyFill="1" applyAlignment="1">
      <alignment horizontal="right" vertical="top"/>
    </xf>
    <xf numFmtId="0" fontId="1" fillId="0" borderId="0" xfId="0" applyFont="1" applyAlignment="1">
      <alignment horizontal="right" vertical="top"/>
    </xf>
    <xf numFmtId="4" fontId="1" fillId="41" borderId="0" xfId="0" applyNumberFormat="1" applyFont="1" applyFill="1" applyAlignment="1">
      <alignment horizontal="right" vertical="top"/>
    </xf>
    <xf numFmtId="0" fontId="1" fillId="41" borderId="0" xfId="0" applyFont="1" applyFill="1" applyAlignment="1">
      <alignment horizontal="center" vertical="top" wrapText="1"/>
    </xf>
    <xf numFmtId="0" fontId="4" fillId="40" borderId="0" xfId="0" applyFont="1" applyFill="1" applyAlignment="1">
      <alignment horizontal="left" vertical="top" wrapText="1"/>
    </xf>
    <xf numFmtId="4" fontId="4" fillId="40" borderId="0" xfId="0" applyNumberFormat="1" applyFont="1" applyFill="1" applyAlignment="1">
      <alignment horizontal="right" vertical="top"/>
    </xf>
    <xf numFmtId="0" fontId="4" fillId="40" borderId="0" xfId="0" applyFont="1" applyFill="1" applyAlignment="1">
      <alignment horizontal="right" vertical="top"/>
    </xf>
    <xf numFmtId="4" fontId="1" fillId="0" borderId="0" xfId="0" applyNumberFormat="1" applyFont="1" applyFill="1" applyAlignment="1">
      <alignment horizontal="right" vertical="top"/>
    </xf>
    <xf numFmtId="0" fontId="10" fillId="39" borderId="0" xfId="0" applyFont="1" applyFill="1" applyAlignment="1">
      <alignment horizontal="left" vertical="top" wrapText="1"/>
    </xf>
    <xf numFmtId="4" fontId="8" fillId="39" borderId="0" xfId="0" applyNumberFormat="1" applyFont="1" applyFill="1" applyAlignment="1">
      <alignment horizontal="right" vertical="top"/>
    </xf>
    <xf numFmtId="0" fontId="8" fillId="39" borderId="0" xfId="0" applyFont="1" applyFill="1" applyAlignment="1">
      <alignment horizontal="right" vertical="top"/>
    </xf>
    <xf numFmtId="4" fontId="13" fillId="0" borderId="0" xfId="0" applyNumberFormat="1" applyFont="1" applyFill="1" applyAlignment="1">
      <alignment horizontal="right" vertical="top"/>
    </xf>
    <xf numFmtId="0" fontId="10" fillId="38" borderId="0" xfId="0" applyFont="1" applyFill="1" applyAlignment="1">
      <alignment horizontal="left" vertical="top" wrapText="1"/>
    </xf>
    <xf numFmtId="4" fontId="8" fillId="38" borderId="0" xfId="0" applyNumberFormat="1" applyFont="1" applyFill="1" applyAlignment="1">
      <alignment horizontal="right" vertical="top"/>
    </xf>
    <xf numFmtId="0" fontId="8" fillId="38" borderId="0" xfId="0" applyFont="1" applyFill="1" applyAlignment="1">
      <alignment horizontal="right" vertical="top"/>
    </xf>
    <xf numFmtId="0" fontId="4" fillId="0" borderId="0" xfId="0" applyFont="1" applyAlignment="1">
      <alignment horizontal="right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10" fillId="37" borderId="0" xfId="0" applyFont="1" applyFill="1" applyAlignment="1">
      <alignment horizontal="left" vertical="top" wrapText="1"/>
    </xf>
    <xf numFmtId="4" fontId="8" fillId="37" borderId="0" xfId="0" applyNumberFormat="1" applyFont="1" applyFill="1" applyAlignment="1">
      <alignment horizontal="right" vertical="top"/>
    </xf>
    <xf numFmtId="0" fontId="8" fillId="37" borderId="0" xfId="0" applyFont="1" applyFill="1" applyAlignment="1">
      <alignment horizontal="right" vertical="top"/>
    </xf>
    <xf numFmtId="0" fontId="4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center" vertical="top" wrapText="1" readingOrder="1"/>
    </xf>
    <xf numFmtId="4" fontId="4" fillId="0" borderId="0" xfId="0" applyNumberFormat="1" applyFont="1" applyAlignment="1">
      <alignment horizontal="right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vertical="top"/>
    </xf>
    <xf numFmtId="16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1" fillId="33" borderId="0" xfId="0" applyFont="1" applyFill="1" applyAlignment="1">
      <alignment horizontal="right" vertical="top"/>
    </xf>
    <xf numFmtId="0" fontId="1" fillId="33" borderId="0" xfId="0" applyFont="1" applyFill="1" applyAlignment="1">
      <alignment horizontal="left" vertical="top" wrapText="1"/>
    </xf>
    <xf numFmtId="4" fontId="1" fillId="33" borderId="0" xfId="0" applyNumberFormat="1" applyFont="1" applyFill="1" applyAlignment="1">
      <alignment horizontal="right" vertical="top"/>
    </xf>
    <xf numFmtId="164" fontId="1" fillId="33" borderId="0" xfId="0" applyNumberFormat="1" applyFont="1" applyFill="1" applyAlignment="1">
      <alignment horizontal="right" vertical="top"/>
    </xf>
    <xf numFmtId="0" fontId="8" fillId="35" borderId="0" xfId="0" applyFont="1" applyFill="1" applyAlignment="1">
      <alignment horizontal="right" vertical="top"/>
    </xf>
    <xf numFmtId="0" fontId="4" fillId="36" borderId="0" xfId="0" applyFont="1" applyFill="1" applyAlignment="1">
      <alignment horizontal="right" vertical="top"/>
    </xf>
    <xf numFmtId="0" fontId="9" fillId="36" borderId="0" xfId="0" applyFont="1" applyFill="1" applyAlignment="1">
      <alignment horizontal="left" vertical="top" wrapText="1"/>
    </xf>
    <xf numFmtId="4" fontId="4" fillId="36" borderId="0" xfId="0" applyNumberFormat="1" applyFont="1" applyFill="1" applyAlignment="1">
      <alignment horizontal="right" vertical="top"/>
    </xf>
    <xf numFmtId="0" fontId="7" fillId="35" borderId="0" xfId="0" applyFont="1" applyFill="1" applyAlignment="1">
      <alignment horizontal="left" vertical="top" wrapText="1" readingOrder="1"/>
    </xf>
    <xf numFmtId="4" fontId="8" fillId="35" borderId="0" xfId="0" applyNumberFormat="1" applyFont="1" applyFill="1" applyAlignment="1">
      <alignment horizontal="right" vertical="top"/>
    </xf>
    <xf numFmtId="0" fontId="1" fillId="0" borderId="0" xfId="0" applyFont="1" applyAlignment="1">
      <alignment horizontal="center" vertical="top" wrapText="1" readingOrder="1"/>
    </xf>
    <xf numFmtId="0" fontId="1" fillId="0" borderId="0" xfId="0" applyFont="1" applyAlignment="1">
      <alignment horizontal="right" vertical="top" wrapText="1" readingOrder="1"/>
    </xf>
    <xf numFmtId="0" fontId="1" fillId="0" borderId="0" xfId="0" applyFont="1" applyAlignment="1">
      <alignment horizontal="right" vertical="center" wrapText="1" readingOrder="1"/>
    </xf>
    <xf numFmtId="0" fontId="1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right" vertical="top" wrapText="1" readingOrder="1"/>
    </xf>
    <xf numFmtId="4" fontId="4" fillId="33" borderId="0" xfId="0" applyNumberFormat="1" applyFont="1" applyFill="1" applyAlignment="1">
      <alignment horizontal="right" vertical="top"/>
    </xf>
    <xf numFmtId="0" fontId="4" fillId="33" borderId="0" xfId="0" applyFont="1" applyFill="1" applyAlignment="1">
      <alignment horizontal="right" vertical="top"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left" vertical="top" wrapText="1" readingOrder="1"/>
    </xf>
    <xf numFmtId="0" fontId="4" fillId="33" borderId="0" xfId="0" applyFont="1" applyFill="1" applyAlignment="1">
      <alignment horizontal="left" vertical="top" wrapText="1"/>
    </xf>
    <xf numFmtId="4" fontId="6" fillId="0" borderId="0" xfId="0" applyNumberFormat="1" applyFont="1" applyAlignment="1">
      <alignment horizontal="right" vertical="top" wrapText="1" readingOrder="1"/>
    </xf>
    <xf numFmtId="4" fontId="6" fillId="0" borderId="0" xfId="0" applyNumberFormat="1" applyFont="1" applyAlignment="1">
      <alignment horizontal="right" vertical="top" wrapText="1" readingOrder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 readingOrder="1"/>
    </xf>
    <xf numFmtId="164" fontId="1" fillId="34" borderId="0" xfId="0" applyNumberFormat="1" applyFont="1" applyFill="1" applyAlignment="1">
      <alignment horizontal="right" vertical="top"/>
    </xf>
    <xf numFmtId="165" fontId="1" fillId="34" borderId="0" xfId="0" applyNumberFormat="1" applyFont="1" applyFill="1" applyAlignment="1">
      <alignment horizontal="right" vertical="top"/>
    </xf>
    <xf numFmtId="165" fontId="1" fillId="33" borderId="0" xfId="0" applyNumberFormat="1" applyFont="1" applyFill="1" applyAlignment="1">
      <alignment horizontal="right" vertical="top"/>
    </xf>
    <xf numFmtId="0" fontId="1" fillId="34" borderId="0" xfId="0" applyFont="1" applyFill="1" applyAlignment="1">
      <alignment horizontal="left" vertical="top" wrapText="1" readingOrder="1"/>
    </xf>
    <xf numFmtId="4" fontId="1" fillId="34" borderId="0" xfId="0" applyNumberFormat="1" applyFont="1" applyFill="1" applyAlignment="1">
      <alignment horizontal="right" vertical="top"/>
    </xf>
    <xf numFmtId="165" fontId="1" fillId="34" borderId="0" xfId="0" applyNumberFormat="1" applyFont="1" applyFill="1" applyBorder="1" applyAlignment="1">
      <alignment horizontal="right" vertical="top"/>
    </xf>
    <xf numFmtId="0" fontId="1" fillId="34" borderId="10" xfId="0" applyFont="1" applyFill="1" applyBorder="1" applyAlignment="1">
      <alignment horizontal="left" vertical="top" wrapText="1" readingOrder="1"/>
    </xf>
    <xf numFmtId="0" fontId="1" fillId="34" borderId="0" xfId="0" applyFont="1" applyFill="1" applyBorder="1" applyAlignment="1">
      <alignment horizontal="left" vertical="top" wrapText="1" readingOrder="1"/>
    </xf>
    <xf numFmtId="4" fontId="1" fillId="34" borderId="0" xfId="0" applyNumberFormat="1" applyFont="1" applyFill="1" applyBorder="1" applyAlignment="1">
      <alignment horizontal="right" vertical="top"/>
    </xf>
    <xf numFmtId="164" fontId="1" fillId="34" borderId="0" xfId="0" applyNumberFormat="1" applyFont="1" applyFill="1" applyBorder="1" applyAlignment="1">
      <alignment horizontal="right" vertical="top"/>
    </xf>
    <xf numFmtId="0" fontId="4" fillId="34" borderId="10" xfId="0" applyFont="1" applyFill="1" applyBorder="1" applyAlignment="1">
      <alignment horizontal="left" vertical="top" wrapText="1" readingOrder="1"/>
    </xf>
    <xf numFmtId="0" fontId="4" fillId="34" borderId="0" xfId="0" applyFont="1" applyFill="1" applyBorder="1" applyAlignment="1">
      <alignment horizontal="left" vertical="top" wrapText="1" readingOrder="1"/>
    </xf>
    <xf numFmtId="4" fontId="4" fillId="34" borderId="0" xfId="0" applyNumberFormat="1" applyFont="1" applyFill="1" applyBorder="1" applyAlignment="1">
      <alignment horizontal="right" vertical="top"/>
    </xf>
    <xf numFmtId="164" fontId="4" fillId="34" borderId="0" xfId="0" applyNumberFormat="1" applyFont="1" applyFill="1" applyBorder="1" applyAlignment="1">
      <alignment horizontal="right" vertical="top"/>
    </xf>
    <xf numFmtId="165" fontId="4" fillId="34" borderId="0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32" fillId="0" borderId="0" xfId="0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4B4B4"/>
      <rgbColor rgb="00D6D6D6"/>
      <rgbColor rgb="00585858"/>
      <rgbColor rgb="006F6F6F"/>
      <rgbColor rgb="008B8B8B"/>
      <rgbColor rgb="00A3A3A3"/>
      <rgbColor rgb="00E0E0E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CT473"/>
  <sheetViews>
    <sheetView showGridLines="0" tabSelected="1" zoomScalePageLayoutView="0" workbookViewId="0" topLeftCell="A457">
      <selection activeCell="CZ471" sqref="CZ471"/>
    </sheetView>
  </sheetViews>
  <sheetFormatPr defaultColWidth="6.8515625" defaultRowHeight="12.75" customHeight="1"/>
  <cols>
    <col min="1" max="1" width="1.1484375" style="0" customWidth="1"/>
    <col min="2" max="2" width="0.9921875" style="0" customWidth="1"/>
    <col min="3" max="3" width="1.28515625" style="0" customWidth="1"/>
    <col min="4" max="4" width="2.28125" style="0" customWidth="1"/>
    <col min="5" max="5" width="1.1484375" style="0" customWidth="1"/>
    <col min="6" max="6" width="2.28125" style="0" customWidth="1"/>
    <col min="7" max="7" width="1.1484375" style="0" customWidth="1"/>
    <col min="8" max="8" width="1.57421875" style="0" customWidth="1"/>
    <col min="9" max="9" width="1.8515625" style="0" customWidth="1"/>
    <col min="10" max="10" width="1.1484375" style="0" customWidth="1"/>
    <col min="11" max="11" width="4.00390625" style="0" customWidth="1"/>
    <col min="12" max="12" width="2.57421875" style="0" customWidth="1"/>
    <col min="13" max="13" width="0.9921875" style="0" customWidth="1"/>
    <col min="14" max="14" width="3.421875" style="0" customWidth="1"/>
    <col min="15" max="15" width="1.1484375" style="0" customWidth="1"/>
    <col min="16" max="17" width="2.28125" style="0" customWidth="1"/>
    <col min="18" max="18" width="1.1484375" style="0" customWidth="1"/>
    <col min="19" max="19" width="3.00390625" style="0" customWidth="1"/>
    <col min="20" max="20" width="1.57421875" style="0" customWidth="1"/>
    <col min="21" max="21" width="1.8515625" style="0" customWidth="1"/>
    <col min="22" max="22" width="3.7109375" style="0" customWidth="1"/>
    <col min="23" max="23" width="0.9921875" style="0" customWidth="1"/>
    <col min="24" max="24" width="1.57421875" style="0" customWidth="1"/>
    <col min="25" max="26" width="0.9921875" style="0" customWidth="1"/>
    <col min="27" max="27" width="1.28515625" style="0" customWidth="1"/>
    <col min="28" max="28" width="1.1484375" style="0" customWidth="1"/>
    <col min="29" max="29" width="2.421875" style="0" customWidth="1"/>
    <col min="30" max="30" width="0.9921875" style="0" customWidth="1"/>
    <col min="31" max="32" width="1.1484375" style="0" customWidth="1"/>
    <col min="33" max="33" width="0.9921875" style="0" customWidth="1"/>
    <col min="34" max="34" width="1.57421875" style="0" customWidth="1"/>
    <col min="35" max="35" width="1.421875" style="0" customWidth="1"/>
    <col min="36" max="36" width="1.7109375" style="0" customWidth="1"/>
    <col min="37" max="37" width="1.1484375" style="0" customWidth="1"/>
    <col min="38" max="39" width="0.9921875" style="0" customWidth="1"/>
    <col min="40" max="40" width="1.57421875" style="0" customWidth="1"/>
    <col min="41" max="43" width="1.421875" style="0" customWidth="1"/>
    <col min="44" max="44" width="0.9921875" style="0" customWidth="1"/>
    <col min="45" max="45" width="2.140625" style="0" customWidth="1"/>
    <col min="46" max="46" width="1.1484375" style="0" customWidth="1"/>
    <col min="47" max="47" width="1.57421875" style="0" customWidth="1"/>
    <col min="48" max="48" width="1.421875" style="0" customWidth="1"/>
    <col min="49" max="49" width="0.9921875" style="0" customWidth="1"/>
    <col min="50" max="51" width="1.1484375" style="0" customWidth="1"/>
    <col min="52" max="52" width="1.57421875" style="0" customWidth="1"/>
    <col min="53" max="53" width="1.8515625" style="0" customWidth="1"/>
    <col min="54" max="54" width="3.57421875" style="0" customWidth="1"/>
    <col min="55" max="55" width="0.9921875" style="0" customWidth="1"/>
    <col min="56" max="56" width="2.28125" style="0" customWidth="1"/>
    <col min="57" max="57" width="0.9921875" style="0" customWidth="1"/>
    <col min="58" max="58" width="1.1484375" style="0" customWidth="1"/>
    <col min="59" max="59" width="1.28515625" style="0" customWidth="1"/>
    <col min="60" max="62" width="1.1484375" style="0" customWidth="1"/>
    <col min="63" max="63" width="1.28515625" style="0" customWidth="1"/>
    <col min="64" max="64" width="0.9921875" style="0" customWidth="1"/>
    <col min="65" max="65" width="2.28125" style="0" customWidth="1"/>
    <col min="66" max="66" width="1.1484375" style="0" customWidth="1"/>
    <col min="67" max="67" width="0.9921875" style="0" customWidth="1"/>
    <col min="68" max="68" width="1.28515625" style="0" customWidth="1"/>
    <col min="69" max="69" width="2.8515625" style="0" customWidth="1"/>
    <col min="70" max="70" width="0.9921875" style="0" customWidth="1"/>
    <col min="71" max="71" width="1.7109375" style="0" customWidth="1"/>
    <col min="72" max="72" width="1.28515625" style="0" customWidth="1"/>
    <col min="73" max="73" width="1.1484375" style="0" customWidth="1"/>
    <col min="74" max="74" width="1.8515625" style="0" customWidth="1"/>
    <col min="75" max="75" width="1.421875" style="0" customWidth="1"/>
    <col min="76" max="76" width="1.28515625" style="0" customWidth="1"/>
    <col min="77" max="77" width="1.8515625" style="0" customWidth="1"/>
    <col min="78" max="78" width="0.9921875" style="0" customWidth="1"/>
    <col min="79" max="79" width="1.28515625" style="0" customWidth="1"/>
    <col min="80" max="80" width="0.9921875" style="0" customWidth="1"/>
    <col min="81" max="82" width="1.1484375" style="0" customWidth="1"/>
    <col min="83" max="83" width="0.9921875" style="0" customWidth="1"/>
    <col min="84" max="84" width="1.28515625" style="0" customWidth="1"/>
    <col min="85" max="85" width="1.1484375" style="0" customWidth="1"/>
    <col min="86" max="90" width="0.9921875" style="0" customWidth="1"/>
    <col min="91" max="91" width="1.421875" style="0" customWidth="1"/>
    <col min="92" max="93" width="1.1484375" style="0" customWidth="1"/>
    <col min="94" max="96" width="0.9921875" style="0" customWidth="1"/>
    <col min="97" max="97" width="3.421875" style="0" customWidth="1"/>
    <col min="98" max="98" width="1.1484375" style="0" customWidth="1"/>
    <col min="99" max="99" width="1.421875" style="0" customWidth="1"/>
    <col min="100" max="100" width="2.421875" style="0" customWidth="1"/>
    <col min="101" max="101" width="1.28515625" style="0" customWidth="1"/>
  </cols>
  <sheetData>
    <row r="1" ht="9.75" customHeight="1"/>
    <row r="2" spans="1:97" ht="16.5" customHeight="1">
      <c r="A2" s="108" t="s">
        <v>381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</row>
    <row r="3" spans="1:97" ht="16.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</row>
    <row r="4" spans="1:97" ht="16.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</row>
    <row r="5" spans="1:97" ht="16.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</row>
    <row r="6" spans="1:97" ht="16.5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</row>
    <row r="7" spans="1:97" ht="16.5" customHeigh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</row>
    <row r="8" spans="1:97" ht="16.5" customHeight="1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</row>
    <row r="9" spans="1:97" ht="16.5" customHeight="1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</row>
    <row r="10" spans="1:97" ht="16.5" customHeight="1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</row>
    <row r="11" spans="1:97" ht="16.5" customHeight="1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</row>
    <row r="12" spans="1:97" ht="16.5" customHeight="1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</row>
    <row r="13" spans="1:97" ht="16.5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</row>
    <row r="14" spans="1:97" ht="16.5" customHeight="1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</row>
    <row r="15" spans="1:97" ht="16.5" customHeight="1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</row>
    <row r="16" spans="1:97" ht="16.5" customHeight="1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</row>
    <row r="17" spans="1:97" ht="16.5" customHeight="1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</row>
    <row r="18" spans="1:97" ht="16.5" customHeight="1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</row>
    <row r="19" spans="1:97" ht="16.5" customHeight="1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</row>
    <row r="20" spans="1:90" ht="15" customHeight="1">
      <c r="A20" s="58" t="s">
        <v>0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</row>
    <row r="21" ht="6.75" customHeight="1"/>
    <row r="22" spans="24:89" ht="13.5" customHeight="1">
      <c r="X22" s="52" t="s">
        <v>1</v>
      </c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K22" s="52" t="s">
        <v>2</v>
      </c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X22" s="52" t="s">
        <v>3</v>
      </c>
      <c r="AY22" s="52"/>
      <c r="AZ22" s="52"/>
      <c r="BA22" s="52"/>
      <c r="BB22" s="52"/>
      <c r="BC22" s="52"/>
      <c r="BD22" s="52"/>
      <c r="BE22" s="52"/>
      <c r="BF22" s="52"/>
      <c r="BG22" s="52"/>
      <c r="BI22" s="52" t="s">
        <v>4</v>
      </c>
      <c r="BJ22" s="52"/>
      <c r="BK22" s="52"/>
      <c r="BL22" s="52"/>
      <c r="BM22" s="52"/>
      <c r="BN22" s="52"/>
      <c r="BO22" s="52"/>
      <c r="BP22" s="52"/>
      <c r="BQ22" s="52"/>
      <c r="BS22" s="53" t="s">
        <v>5</v>
      </c>
      <c r="BT22" s="53"/>
      <c r="BU22" s="53"/>
      <c r="BV22" s="53"/>
      <c r="BW22" s="53"/>
      <c r="BX22" s="53"/>
      <c r="BY22" s="53"/>
      <c r="BZ22" s="53"/>
      <c r="CB22" s="52" t="s">
        <v>6</v>
      </c>
      <c r="CC22" s="52"/>
      <c r="CD22" s="52"/>
      <c r="CE22" s="52"/>
      <c r="CF22" s="52"/>
      <c r="CG22" s="52"/>
      <c r="CH22" s="52"/>
      <c r="CI22" s="52"/>
      <c r="CJ22" s="52"/>
      <c r="CK22" s="52"/>
    </row>
    <row r="23" spans="24:78" ht="18" customHeight="1"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S23" s="53"/>
      <c r="BT23" s="53"/>
      <c r="BU23" s="53"/>
      <c r="BV23" s="53"/>
      <c r="BW23" s="53"/>
      <c r="BX23" s="53"/>
      <c r="BY23" s="53"/>
      <c r="BZ23" s="53"/>
    </row>
    <row r="24" spans="29:89" ht="18" customHeight="1">
      <c r="AC24" s="53" t="s">
        <v>7</v>
      </c>
      <c r="AD24" s="53"/>
      <c r="AE24" s="53"/>
      <c r="AF24" s="53"/>
      <c r="AG24" s="53"/>
      <c r="AH24" s="53"/>
      <c r="AI24" s="53"/>
      <c r="AQ24" s="53" t="s">
        <v>8</v>
      </c>
      <c r="AR24" s="53"/>
      <c r="AS24" s="53"/>
      <c r="AT24" s="53"/>
      <c r="AU24" s="53"/>
      <c r="AV24" s="53"/>
      <c r="AW24" s="53"/>
      <c r="BB24" s="53" t="s">
        <v>9</v>
      </c>
      <c r="BC24" s="53"/>
      <c r="BD24" s="53"/>
      <c r="BE24" s="53"/>
      <c r="BF24" s="53"/>
      <c r="BG24" s="53"/>
      <c r="BJ24" s="53" t="s">
        <v>10</v>
      </c>
      <c r="BK24" s="53"/>
      <c r="BL24" s="53"/>
      <c r="BM24" s="53"/>
      <c r="BN24" s="53"/>
      <c r="BO24" s="53"/>
      <c r="BP24" s="53"/>
      <c r="BQ24" s="53"/>
      <c r="BR24" s="53"/>
      <c r="BS24" s="53" t="s">
        <v>11</v>
      </c>
      <c r="BT24" s="53"/>
      <c r="BU24" s="53"/>
      <c r="BV24" s="53"/>
      <c r="BW24" s="53"/>
      <c r="BX24" s="53"/>
      <c r="BY24" s="53"/>
      <c r="BZ24" s="53"/>
      <c r="CB24" s="53" t="s">
        <v>12</v>
      </c>
      <c r="CC24" s="53"/>
      <c r="CD24" s="53"/>
      <c r="CE24" s="53"/>
      <c r="CF24" s="53"/>
      <c r="CG24" s="53"/>
      <c r="CH24" s="53"/>
      <c r="CI24" s="53"/>
      <c r="CJ24" s="53"/>
      <c r="CK24" s="53"/>
    </row>
    <row r="25" spans="1:97" ht="18" customHeight="1">
      <c r="A25" s="2"/>
      <c r="B25" s="86" t="s">
        <v>13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</row>
    <row r="26" spans="1:97" ht="12.75">
      <c r="A26" s="3"/>
      <c r="B26" s="103" t="s">
        <v>14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24"/>
      <c r="X26" s="105">
        <v>50909.59</v>
      </c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24"/>
      <c r="AK26" s="105">
        <v>89646.53</v>
      </c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24"/>
      <c r="AX26" s="105">
        <v>89646.53</v>
      </c>
      <c r="AY26" s="105"/>
      <c r="AZ26" s="105"/>
      <c r="BA26" s="105"/>
      <c r="BB26" s="105"/>
      <c r="BC26" s="105"/>
      <c r="BD26" s="105"/>
      <c r="BE26" s="105"/>
      <c r="BF26" s="105"/>
      <c r="BG26" s="105"/>
      <c r="BH26" s="24"/>
      <c r="BI26" s="105">
        <v>49892.85</v>
      </c>
      <c r="BJ26" s="105"/>
      <c r="BK26" s="105"/>
      <c r="BL26" s="105"/>
      <c r="BM26" s="105"/>
      <c r="BN26" s="105"/>
      <c r="BO26" s="105"/>
      <c r="BP26" s="105"/>
      <c r="BQ26" s="105"/>
      <c r="BR26" s="24"/>
      <c r="BS26" s="106">
        <f>BI26/X26*100</f>
        <v>98.00285172204293</v>
      </c>
      <c r="BT26" s="106"/>
      <c r="BU26" s="106"/>
      <c r="BV26" s="106"/>
      <c r="BW26" s="106"/>
      <c r="BX26" s="106"/>
      <c r="BY26" s="106"/>
      <c r="BZ26" s="106"/>
      <c r="CA26" s="24"/>
      <c r="CB26" s="107">
        <v>55.65508224356258</v>
      </c>
      <c r="CC26" s="107"/>
      <c r="CD26" s="107"/>
      <c r="CE26" s="107"/>
      <c r="CF26" s="107"/>
      <c r="CG26" s="107"/>
      <c r="CH26" s="107"/>
      <c r="CI26" s="107"/>
      <c r="CJ26" s="107"/>
      <c r="CK26" s="107"/>
      <c r="CL26" s="24"/>
      <c r="CM26" s="24"/>
      <c r="CN26" s="24"/>
      <c r="CO26" s="24"/>
      <c r="CP26" s="24"/>
      <c r="CQ26" s="24"/>
      <c r="CR26" s="24"/>
      <c r="CS26" s="24"/>
    </row>
    <row r="27" spans="1:97" ht="6" customHeight="1">
      <c r="A27" s="3"/>
      <c r="B27" s="103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24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24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24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24"/>
      <c r="BI27" s="105"/>
      <c r="BJ27" s="105"/>
      <c r="BK27" s="105"/>
      <c r="BL27" s="105"/>
      <c r="BM27" s="105"/>
      <c r="BN27" s="105"/>
      <c r="BO27" s="105"/>
      <c r="BP27" s="105"/>
      <c r="BQ27" s="105"/>
      <c r="BR27" s="24"/>
      <c r="BS27" s="106"/>
      <c r="BT27" s="106"/>
      <c r="BU27" s="106"/>
      <c r="BV27" s="106"/>
      <c r="BW27" s="106"/>
      <c r="BX27" s="106"/>
      <c r="BY27" s="106"/>
      <c r="BZ27" s="106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</row>
    <row r="28" spans="1:97" ht="12.75">
      <c r="A28" s="3"/>
      <c r="B28" s="99" t="s">
        <v>15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23"/>
      <c r="X28" s="101">
        <v>50909.59</v>
      </c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23"/>
      <c r="AK28" s="101">
        <v>89646.53</v>
      </c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23"/>
      <c r="AX28" s="101">
        <v>89646.53</v>
      </c>
      <c r="AY28" s="101"/>
      <c r="AZ28" s="101"/>
      <c r="BA28" s="101"/>
      <c r="BB28" s="101"/>
      <c r="BC28" s="101"/>
      <c r="BD28" s="101"/>
      <c r="BE28" s="101"/>
      <c r="BF28" s="101"/>
      <c r="BG28" s="101"/>
      <c r="BH28" s="23"/>
      <c r="BI28" s="101">
        <v>49892.85</v>
      </c>
      <c r="BJ28" s="101"/>
      <c r="BK28" s="101"/>
      <c r="BL28" s="101"/>
      <c r="BM28" s="101"/>
      <c r="BN28" s="101"/>
      <c r="BO28" s="101"/>
      <c r="BP28" s="101"/>
      <c r="BQ28" s="101"/>
      <c r="BR28" s="23"/>
      <c r="BS28" s="102">
        <f>BI28/X28*100</f>
        <v>98.00285172204293</v>
      </c>
      <c r="BT28" s="102"/>
      <c r="BU28" s="102"/>
      <c r="BV28" s="102"/>
      <c r="BW28" s="102"/>
      <c r="BX28" s="102"/>
      <c r="BY28" s="102"/>
      <c r="BZ28" s="102"/>
      <c r="CA28" s="23"/>
      <c r="CB28" s="98">
        <v>55.65508224356258</v>
      </c>
      <c r="CC28" s="98"/>
      <c r="CD28" s="98"/>
      <c r="CE28" s="98"/>
      <c r="CF28" s="98"/>
      <c r="CG28" s="98"/>
      <c r="CH28" s="98"/>
      <c r="CI28" s="98"/>
      <c r="CJ28" s="98"/>
      <c r="CK28" s="98"/>
      <c r="CL28" s="23"/>
      <c r="CM28" s="23"/>
      <c r="CN28" s="23"/>
      <c r="CO28" s="23"/>
      <c r="CP28" s="23"/>
      <c r="CQ28" s="23"/>
      <c r="CR28" s="23"/>
      <c r="CS28" s="23"/>
    </row>
    <row r="29" spans="1:97" ht="6" customHeight="1">
      <c r="A29" s="3"/>
      <c r="B29" s="99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23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23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23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23"/>
      <c r="BI29" s="101"/>
      <c r="BJ29" s="101"/>
      <c r="BK29" s="101"/>
      <c r="BL29" s="101"/>
      <c r="BM29" s="101"/>
      <c r="BN29" s="101"/>
      <c r="BO29" s="101"/>
      <c r="BP29" s="101"/>
      <c r="BQ29" s="101"/>
      <c r="BR29" s="23"/>
      <c r="BS29" s="102"/>
      <c r="BT29" s="102"/>
      <c r="BU29" s="102"/>
      <c r="BV29" s="102"/>
      <c r="BW29" s="102"/>
      <c r="BX29" s="102"/>
      <c r="BY29" s="102"/>
      <c r="BZ29" s="102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</row>
    <row r="30" spans="1:97" ht="12.75">
      <c r="A30" s="3"/>
      <c r="B30" s="99" t="s">
        <v>16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23"/>
      <c r="X30" s="101">
        <v>0</v>
      </c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23"/>
      <c r="AK30" s="101">
        <v>0</v>
      </c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23"/>
      <c r="AX30" s="101">
        <v>0</v>
      </c>
      <c r="AY30" s="101"/>
      <c r="AZ30" s="101"/>
      <c r="BA30" s="101"/>
      <c r="BB30" s="101"/>
      <c r="BC30" s="101"/>
      <c r="BD30" s="101"/>
      <c r="BE30" s="101"/>
      <c r="BF30" s="101"/>
      <c r="BG30" s="101"/>
      <c r="BH30" s="23"/>
      <c r="BI30" s="101">
        <v>0</v>
      </c>
      <c r="BJ30" s="101"/>
      <c r="BK30" s="101"/>
      <c r="BL30" s="101"/>
      <c r="BM30" s="101"/>
      <c r="BN30" s="101"/>
      <c r="BO30" s="101"/>
      <c r="BP30" s="101"/>
      <c r="BQ30" s="101"/>
      <c r="BR30" s="23"/>
      <c r="BS30" s="102">
        <v>0</v>
      </c>
      <c r="BT30" s="102"/>
      <c r="BU30" s="102"/>
      <c r="BV30" s="102"/>
      <c r="BW30" s="102"/>
      <c r="BX30" s="102"/>
      <c r="BY30" s="102"/>
      <c r="BZ30" s="102"/>
      <c r="CA30" s="23"/>
      <c r="CB30" s="98">
        <v>0</v>
      </c>
      <c r="CC30" s="98"/>
      <c r="CD30" s="98"/>
      <c r="CE30" s="98"/>
      <c r="CF30" s="98"/>
      <c r="CG30" s="98"/>
      <c r="CH30" s="98"/>
      <c r="CI30" s="98"/>
      <c r="CJ30" s="98"/>
      <c r="CK30" s="98"/>
      <c r="CL30" s="23"/>
      <c r="CM30" s="23"/>
      <c r="CN30" s="23"/>
      <c r="CO30" s="23"/>
      <c r="CP30" s="23"/>
      <c r="CQ30" s="23"/>
      <c r="CR30" s="23"/>
      <c r="CS30" s="23"/>
    </row>
    <row r="31" spans="1:97" ht="6" customHeight="1">
      <c r="A31" s="3"/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23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23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23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23"/>
      <c r="BI31" s="101"/>
      <c r="BJ31" s="101"/>
      <c r="BK31" s="101"/>
      <c r="BL31" s="101"/>
      <c r="BM31" s="101"/>
      <c r="BN31" s="101"/>
      <c r="BO31" s="101"/>
      <c r="BP31" s="101"/>
      <c r="BQ31" s="101"/>
      <c r="BR31" s="23"/>
      <c r="BS31" s="102"/>
      <c r="BT31" s="102"/>
      <c r="BU31" s="102"/>
      <c r="BV31" s="102"/>
      <c r="BW31" s="102"/>
      <c r="BX31" s="102"/>
      <c r="BY31" s="102"/>
      <c r="BZ31" s="102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</row>
    <row r="32" spans="1:97" ht="12.75">
      <c r="A32" s="3"/>
      <c r="B32" s="103" t="s">
        <v>17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24"/>
      <c r="X32" s="105">
        <v>42972.25</v>
      </c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24"/>
      <c r="AK32" s="105">
        <v>100310.86</v>
      </c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24"/>
      <c r="AX32" s="105">
        <v>100310.86</v>
      </c>
      <c r="AY32" s="105"/>
      <c r="AZ32" s="105"/>
      <c r="BA32" s="105"/>
      <c r="BB32" s="105"/>
      <c r="BC32" s="105"/>
      <c r="BD32" s="105"/>
      <c r="BE32" s="105"/>
      <c r="BF32" s="105"/>
      <c r="BG32" s="105"/>
      <c r="BH32" s="24"/>
      <c r="BI32" s="105">
        <v>46931.86</v>
      </c>
      <c r="BJ32" s="105"/>
      <c r="BK32" s="105"/>
      <c r="BL32" s="105"/>
      <c r="BM32" s="105"/>
      <c r="BN32" s="105"/>
      <c r="BO32" s="105"/>
      <c r="BP32" s="105"/>
      <c r="BQ32" s="105"/>
      <c r="BR32" s="24"/>
      <c r="BS32" s="106">
        <f>BI32/X32*100</f>
        <v>109.21434181361226</v>
      </c>
      <c r="BT32" s="106"/>
      <c r="BU32" s="106"/>
      <c r="BV32" s="106"/>
      <c r="BW32" s="106"/>
      <c r="BX32" s="106"/>
      <c r="BY32" s="106"/>
      <c r="BZ32" s="106"/>
      <c r="CA32" s="24"/>
      <c r="CB32" s="107">
        <v>46.78641973560989</v>
      </c>
      <c r="CC32" s="107"/>
      <c r="CD32" s="107"/>
      <c r="CE32" s="107"/>
      <c r="CF32" s="107"/>
      <c r="CG32" s="107"/>
      <c r="CH32" s="107"/>
      <c r="CI32" s="107"/>
      <c r="CJ32" s="107"/>
      <c r="CK32" s="107"/>
      <c r="CL32" s="24"/>
      <c r="CM32" s="24"/>
      <c r="CN32" s="24"/>
      <c r="CO32" s="24"/>
      <c r="CP32" s="24"/>
      <c r="CQ32" s="24"/>
      <c r="CR32" s="24"/>
      <c r="CS32" s="24"/>
    </row>
    <row r="33" spans="1:97" ht="6" customHeight="1">
      <c r="A33" s="3"/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24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24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24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24"/>
      <c r="BI33" s="105"/>
      <c r="BJ33" s="105"/>
      <c r="BK33" s="105"/>
      <c r="BL33" s="105"/>
      <c r="BM33" s="105"/>
      <c r="BN33" s="105"/>
      <c r="BO33" s="105"/>
      <c r="BP33" s="105"/>
      <c r="BQ33" s="105"/>
      <c r="BR33" s="24"/>
      <c r="BS33" s="106"/>
      <c r="BT33" s="106"/>
      <c r="BU33" s="106"/>
      <c r="BV33" s="106"/>
      <c r="BW33" s="106"/>
      <c r="BX33" s="106"/>
      <c r="BY33" s="106"/>
      <c r="BZ33" s="106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</row>
    <row r="34" spans="1:97" ht="12.75">
      <c r="A34" s="3"/>
      <c r="B34" s="99" t="s">
        <v>18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23"/>
      <c r="X34" s="101">
        <v>39557.47</v>
      </c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23"/>
      <c r="AK34" s="101">
        <v>90547.68</v>
      </c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23"/>
      <c r="AX34" s="101">
        <v>90547.68</v>
      </c>
      <c r="AY34" s="101"/>
      <c r="AZ34" s="101"/>
      <c r="BA34" s="101"/>
      <c r="BB34" s="101"/>
      <c r="BC34" s="101"/>
      <c r="BD34" s="101"/>
      <c r="BE34" s="101"/>
      <c r="BF34" s="101"/>
      <c r="BG34" s="101"/>
      <c r="BH34" s="23"/>
      <c r="BI34" s="101">
        <v>40738.62</v>
      </c>
      <c r="BJ34" s="101"/>
      <c r="BK34" s="101"/>
      <c r="BL34" s="101"/>
      <c r="BM34" s="101"/>
      <c r="BN34" s="101"/>
      <c r="BO34" s="101"/>
      <c r="BP34" s="101"/>
      <c r="BQ34" s="101"/>
      <c r="BR34" s="23"/>
      <c r="BS34" s="102">
        <f>BI34/X34*100</f>
        <v>102.98590885615285</v>
      </c>
      <c r="BT34" s="102"/>
      <c r="BU34" s="102"/>
      <c r="BV34" s="102"/>
      <c r="BW34" s="102"/>
      <c r="BX34" s="102"/>
      <c r="BY34" s="102"/>
      <c r="BZ34" s="102"/>
      <c r="CA34" s="23"/>
      <c r="CB34" s="98">
        <v>44.99134599583336</v>
      </c>
      <c r="CC34" s="98"/>
      <c r="CD34" s="98"/>
      <c r="CE34" s="98"/>
      <c r="CF34" s="98"/>
      <c r="CG34" s="98"/>
      <c r="CH34" s="98"/>
      <c r="CI34" s="98"/>
      <c r="CJ34" s="98"/>
      <c r="CK34" s="98"/>
      <c r="CL34" s="23"/>
      <c r="CM34" s="23"/>
      <c r="CN34" s="23"/>
      <c r="CO34" s="23"/>
      <c r="CP34" s="23"/>
      <c r="CQ34" s="23"/>
      <c r="CR34" s="23"/>
      <c r="CS34" s="23"/>
    </row>
    <row r="35" spans="1:97" ht="6" customHeight="1">
      <c r="A35" s="3"/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23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23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23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23"/>
      <c r="BI35" s="101"/>
      <c r="BJ35" s="101"/>
      <c r="BK35" s="101"/>
      <c r="BL35" s="101"/>
      <c r="BM35" s="101"/>
      <c r="BN35" s="101"/>
      <c r="BO35" s="101"/>
      <c r="BP35" s="101"/>
      <c r="BQ35" s="101"/>
      <c r="BR35" s="23"/>
      <c r="BS35" s="102"/>
      <c r="BT35" s="102"/>
      <c r="BU35" s="102"/>
      <c r="BV35" s="102"/>
      <c r="BW35" s="102"/>
      <c r="BX35" s="102"/>
      <c r="BY35" s="102"/>
      <c r="BZ35" s="102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</row>
    <row r="36" spans="1:97" ht="12.75">
      <c r="A36" s="3"/>
      <c r="B36" s="99" t="s">
        <v>19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23"/>
      <c r="X36" s="101">
        <v>3414.78</v>
      </c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23"/>
      <c r="AK36" s="101">
        <v>9763.18</v>
      </c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23"/>
      <c r="AX36" s="101">
        <v>9763.18</v>
      </c>
      <c r="AY36" s="101"/>
      <c r="AZ36" s="101"/>
      <c r="BA36" s="101"/>
      <c r="BB36" s="101"/>
      <c r="BC36" s="101"/>
      <c r="BD36" s="101"/>
      <c r="BE36" s="101"/>
      <c r="BF36" s="101"/>
      <c r="BG36" s="101"/>
      <c r="BH36" s="23"/>
      <c r="BI36" s="101">
        <v>6193.24</v>
      </c>
      <c r="BJ36" s="101"/>
      <c r="BK36" s="101"/>
      <c r="BL36" s="101"/>
      <c r="BM36" s="101"/>
      <c r="BN36" s="101"/>
      <c r="BO36" s="101"/>
      <c r="BP36" s="101"/>
      <c r="BQ36" s="101"/>
      <c r="BR36" s="23"/>
      <c r="BS36" s="102">
        <f>BI36/X36*100</f>
        <v>181.36571023609133</v>
      </c>
      <c r="BT36" s="102"/>
      <c r="BU36" s="102"/>
      <c r="BV36" s="102"/>
      <c r="BW36" s="102"/>
      <c r="BX36" s="102"/>
      <c r="BY36" s="102"/>
      <c r="BZ36" s="102"/>
      <c r="CA36" s="23"/>
      <c r="CB36" s="98">
        <v>63.43465960885695</v>
      </c>
      <c r="CC36" s="98"/>
      <c r="CD36" s="98"/>
      <c r="CE36" s="98"/>
      <c r="CF36" s="98"/>
      <c r="CG36" s="98"/>
      <c r="CH36" s="98"/>
      <c r="CI36" s="98"/>
      <c r="CJ36" s="98"/>
      <c r="CK36" s="98"/>
      <c r="CL36" s="23"/>
      <c r="CM36" s="23"/>
      <c r="CN36" s="23"/>
      <c r="CO36" s="23"/>
      <c r="CP36" s="23"/>
      <c r="CQ36" s="23"/>
      <c r="CR36" s="23"/>
      <c r="CS36" s="23"/>
    </row>
    <row r="37" spans="1:97" ht="6" customHeight="1">
      <c r="A37" s="3"/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23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23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23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23"/>
      <c r="BI37" s="101"/>
      <c r="BJ37" s="101"/>
      <c r="BK37" s="101"/>
      <c r="BL37" s="101"/>
      <c r="BM37" s="101"/>
      <c r="BN37" s="101"/>
      <c r="BO37" s="101"/>
      <c r="BP37" s="101"/>
      <c r="BQ37" s="101"/>
      <c r="BR37" s="23"/>
      <c r="BS37" s="102"/>
      <c r="BT37" s="102"/>
      <c r="BU37" s="102"/>
      <c r="BV37" s="102"/>
      <c r="BW37" s="102"/>
      <c r="BX37" s="102"/>
      <c r="BY37" s="102"/>
      <c r="BZ37" s="102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</row>
    <row r="38" spans="1:97" ht="12.75">
      <c r="A38" s="3"/>
      <c r="B38" s="99" t="s">
        <v>20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23"/>
      <c r="X38" s="101">
        <f>X26-X32</f>
        <v>7937.3399999999965</v>
      </c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23"/>
      <c r="AK38" s="101">
        <v>-10664.33</v>
      </c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23"/>
      <c r="AX38" s="101">
        <v>-10664.33</v>
      </c>
      <c r="AY38" s="101"/>
      <c r="AZ38" s="101"/>
      <c r="BA38" s="101"/>
      <c r="BB38" s="101"/>
      <c r="BC38" s="101"/>
      <c r="BD38" s="101"/>
      <c r="BE38" s="101"/>
      <c r="BF38" s="101"/>
      <c r="BG38" s="101"/>
      <c r="BH38" s="23"/>
      <c r="BI38" s="101">
        <v>2960.99</v>
      </c>
      <c r="BJ38" s="101"/>
      <c r="BK38" s="101"/>
      <c r="BL38" s="101"/>
      <c r="BM38" s="101"/>
      <c r="BN38" s="101"/>
      <c r="BO38" s="101"/>
      <c r="BP38" s="101"/>
      <c r="BQ38" s="101"/>
      <c r="BR38" s="23"/>
      <c r="BS38" s="102">
        <f>BI38/X38*100</f>
        <v>37.30456298961618</v>
      </c>
      <c r="BT38" s="102"/>
      <c r="BU38" s="102"/>
      <c r="BV38" s="102"/>
      <c r="BW38" s="102"/>
      <c r="BX38" s="102"/>
      <c r="BY38" s="102"/>
      <c r="BZ38" s="102"/>
      <c r="CA38" s="23"/>
      <c r="CB38" s="98">
        <v>-27.76536359996362</v>
      </c>
      <c r="CC38" s="98"/>
      <c r="CD38" s="98"/>
      <c r="CE38" s="98"/>
      <c r="CF38" s="98"/>
      <c r="CG38" s="98"/>
      <c r="CH38" s="98"/>
      <c r="CI38" s="98"/>
      <c r="CJ38" s="98"/>
      <c r="CK38" s="98"/>
      <c r="CL38" s="23"/>
      <c r="CM38" s="23"/>
      <c r="CN38" s="23"/>
      <c r="CO38" s="23"/>
      <c r="CP38" s="23"/>
      <c r="CQ38" s="23"/>
      <c r="CR38" s="23"/>
      <c r="CS38" s="23"/>
    </row>
    <row r="39" spans="1:97" ht="6" customHeight="1">
      <c r="A39" s="3"/>
      <c r="B39" s="99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23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23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23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23"/>
      <c r="BI39" s="101"/>
      <c r="BJ39" s="101"/>
      <c r="BK39" s="101"/>
      <c r="BL39" s="101"/>
      <c r="BM39" s="101"/>
      <c r="BN39" s="101"/>
      <c r="BO39" s="101"/>
      <c r="BP39" s="101"/>
      <c r="BQ39" s="101"/>
      <c r="BR39" s="23"/>
      <c r="BS39" s="102"/>
      <c r="BT39" s="102"/>
      <c r="BU39" s="102"/>
      <c r="BV39" s="102"/>
      <c r="BW39" s="102"/>
      <c r="BX39" s="102"/>
      <c r="BY39" s="102"/>
      <c r="BZ39" s="102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</row>
    <row r="40" spans="1:97" ht="18" customHeight="1">
      <c r="A40" s="2"/>
      <c r="B40" s="86" t="s">
        <v>21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</row>
    <row r="41" spans="1:97" ht="12.75">
      <c r="A41" s="3"/>
      <c r="B41" s="96" t="s">
        <v>22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3"/>
      <c r="X41" s="97">
        <v>0</v>
      </c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3"/>
      <c r="AK41" s="97">
        <v>0</v>
      </c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3"/>
      <c r="AX41" s="97">
        <v>0</v>
      </c>
      <c r="AY41" s="97"/>
      <c r="AZ41" s="97"/>
      <c r="BA41" s="97"/>
      <c r="BB41" s="97"/>
      <c r="BC41" s="97"/>
      <c r="BD41" s="97"/>
      <c r="BE41" s="97"/>
      <c r="BF41" s="97"/>
      <c r="BG41" s="97"/>
      <c r="BH41" s="3"/>
      <c r="BI41" s="97">
        <v>0</v>
      </c>
      <c r="BJ41" s="97"/>
      <c r="BK41" s="97"/>
      <c r="BL41" s="97"/>
      <c r="BM41" s="97"/>
      <c r="BN41" s="97"/>
      <c r="BO41" s="97"/>
      <c r="BP41" s="97"/>
      <c r="BQ41" s="97"/>
      <c r="BR41" s="3"/>
      <c r="BS41" s="93">
        <v>0</v>
      </c>
      <c r="BT41" s="93"/>
      <c r="BU41" s="93"/>
      <c r="BV41" s="93"/>
      <c r="BW41" s="93"/>
      <c r="BX41" s="93"/>
      <c r="BY41" s="93"/>
      <c r="BZ41" s="93"/>
      <c r="CA41" s="3"/>
      <c r="CB41" s="94">
        <v>0</v>
      </c>
      <c r="CC41" s="94"/>
      <c r="CD41" s="94"/>
      <c r="CE41" s="94"/>
      <c r="CF41" s="94"/>
      <c r="CG41" s="94"/>
      <c r="CH41" s="94"/>
      <c r="CI41" s="94"/>
      <c r="CJ41" s="94"/>
      <c r="CK41" s="94"/>
      <c r="CL41" s="3"/>
      <c r="CM41" s="3"/>
      <c r="CN41" s="3"/>
      <c r="CO41" s="3"/>
      <c r="CP41" s="3"/>
      <c r="CQ41" s="3"/>
      <c r="CR41" s="3"/>
      <c r="CS41" s="3"/>
    </row>
    <row r="42" spans="1:97" ht="6" customHeight="1">
      <c r="A42" s="3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3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3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3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3"/>
      <c r="BI42" s="97"/>
      <c r="BJ42" s="97"/>
      <c r="BK42" s="97"/>
      <c r="BL42" s="97"/>
      <c r="BM42" s="97"/>
      <c r="BN42" s="97"/>
      <c r="BO42" s="97"/>
      <c r="BP42" s="97"/>
      <c r="BQ42" s="97"/>
      <c r="BR42" s="3"/>
      <c r="BS42" s="93"/>
      <c r="BT42" s="93"/>
      <c r="BU42" s="93"/>
      <c r="BV42" s="93"/>
      <c r="BW42" s="93"/>
      <c r="BX42" s="93"/>
      <c r="BY42" s="93"/>
      <c r="BZ42" s="9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</row>
    <row r="43" spans="1:97" ht="12.75">
      <c r="A43" s="3"/>
      <c r="B43" s="96" t="s">
        <v>23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3"/>
      <c r="X43" s="97">
        <v>0</v>
      </c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3"/>
      <c r="AK43" s="97">
        <v>0</v>
      </c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3"/>
      <c r="AX43" s="97">
        <v>0</v>
      </c>
      <c r="AY43" s="97"/>
      <c r="AZ43" s="97"/>
      <c r="BA43" s="97"/>
      <c r="BB43" s="97"/>
      <c r="BC43" s="97"/>
      <c r="BD43" s="97"/>
      <c r="BE43" s="97"/>
      <c r="BF43" s="97"/>
      <c r="BG43" s="97"/>
      <c r="BH43" s="3"/>
      <c r="BI43" s="97">
        <v>0</v>
      </c>
      <c r="BJ43" s="97"/>
      <c r="BK43" s="97"/>
      <c r="BL43" s="97"/>
      <c r="BM43" s="97"/>
      <c r="BN43" s="97"/>
      <c r="BO43" s="97"/>
      <c r="BP43" s="97"/>
      <c r="BQ43" s="97"/>
      <c r="BR43" s="3"/>
      <c r="BS43" s="93">
        <v>0</v>
      </c>
      <c r="BT43" s="93"/>
      <c r="BU43" s="93"/>
      <c r="BV43" s="93"/>
      <c r="BW43" s="93"/>
      <c r="BX43" s="93"/>
      <c r="BY43" s="93"/>
      <c r="BZ43" s="93"/>
      <c r="CA43" s="3"/>
      <c r="CB43" s="94">
        <v>0</v>
      </c>
      <c r="CC43" s="94"/>
      <c r="CD43" s="94"/>
      <c r="CE43" s="94"/>
      <c r="CF43" s="94"/>
      <c r="CG43" s="94"/>
      <c r="CH43" s="94"/>
      <c r="CI43" s="94"/>
      <c r="CJ43" s="94"/>
      <c r="CK43" s="94"/>
      <c r="CL43" s="3"/>
      <c r="CM43" s="3"/>
      <c r="CN43" s="3"/>
      <c r="CO43" s="3"/>
      <c r="CP43" s="3"/>
      <c r="CQ43" s="3"/>
      <c r="CR43" s="3"/>
      <c r="CS43" s="3"/>
    </row>
    <row r="44" spans="1:97" ht="6" customHeight="1">
      <c r="A44" s="3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3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3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3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3"/>
      <c r="BI44" s="97"/>
      <c r="BJ44" s="97"/>
      <c r="BK44" s="97"/>
      <c r="BL44" s="97"/>
      <c r="BM44" s="97"/>
      <c r="BN44" s="97"/>
      <c r="BO44" s="97"/>
      <c r="BP44" s="97"/>
      <c r="BQ44" s="97"/>
      <c r="BR44" s="3"/>
      <c r="BS44" s="93"/>
      <c r="BT44" s="93"/>
      <c r="BU44" s="93"/>
      <c r="BV44" s="93"/>
      <c r="BW44" s="93"/>
      <c r="BX44" s="93"/>
      <c r="BY44" s="93"/>
      <c r="BZ44" s="9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</row>
    <row r="45" spans="1:97" ht="12.75">
      <c r="A45" s="3"/>
      <c r="B45" s="96" t="s">
        <v>24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3"/>
      <c r="X45" s="97">
        <v>0</v>
      </c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3"/>
      <c r="AK45" s="97">
        <v>0</v>
      </c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3"/>
      <c r="AX45" s="97">
        <v>0</v>
      </c>
      <c r="AY45" s="97"/>
      <c r="AZ45" s="97"/>
      <c r="BA45" s="97"/>
      <c r="BB45" s="97"/>
      <c r="BC45" s="97"/>
      <c r="BD45" s="97"/>
      <c r="BE45" s="97"/>
      <c r="BF45" s="97"/>
      <c r="BG45" s="97"/>
      <c r="BH45" s="3"/>
      <c r="BI45" s="97">
        <v>0</v>
      </c>
      <c r="BJ45" s="97"/>
      <c r="BK45" s="97"/>
      <c r="BL45" s="97"/>
      <c r="BM45" s="97"/>
      <c r="BN45" s="97"/>
      <c r="BO45" s="97"/>
      <c r="BP45" s="97"/>
      <c r="BQ45" s="97"/>
      <c r="BR45" s="3"/>
      <c r="BS45" s="93">
        <v>0</v>
      </c>
      <c r="BT45" s="93"/>
      <c r="BU45" s="93"/>
      <c r="BV45" s="93"/>
      <c r="BW45" s="93"/>
      <c r="BX45" s="93"/>
      <c r="BY45" s="93"/>
      <c r="BZ45" s="93"/>
      <c r="CA45" s="3"/>
      <c r="CB45" s="94">
        <v>0</v>
      </c>
      <c r="CC45" s="94"/>
      <c r="CD45" s="94"/>
      <c r="CE45" s="94"/>
      <c r="CF45" s="94"/>
      <c r="CG45" s="94"/>
      <c r="CH45" s="94"/>
      <c r="CI45" s="94"/>
      <c r="CJ45" s="94"/>
      <c r="CK45" s="94"/>
      <c r="CL45" s="3"/>
      <c r="CM45" s="3"/>
      <c r="CN45" s="3"/>
      <c r="CO45" s="3"/>
      <c r="CP45" s="3"/>
      <c r="CQ45" s="3"/>
      <c r="CR45" s="3"/>
      <c r="CS45" s="3"/>
    </row>
    <row r="46" spans="1:97" ht="6" customHeight="1">
      <c r="A46" s="3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3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3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3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3"/>
      <c r="BI46" s="97"/>
      <c r="BJ46" s="97"/>
      <c r="BK46" s="97"/>
      <c r="BL46" s="97"/>
      <c r="BM46" s="97"/>
      <c r="BN46" s="97"/>
      <c r="BO46" s="97"/>
      <c r="BP46" s="97"/>
      <c r="BQ46" s="97"/>
      <c r="BR46" s="3"/>
      <c r="BS46" s="93"/>
      <c r="BT46" s="93"/>
      <c r="BU46" s="93"/>
      <c r="BV46" s="93"/>
      <c r="BW46" s="93"/>
      <c r="BX46" s="93"/>
      <c r="BY46" s="93"/>
      <c r="BZ46" s="9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</row>
    <row r="47" spans="1:97" ht="13.5" customHeight="1">
      <c r="A47" s="2"/>
      <c r="B47" s="86" t="s">
        <v>25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</row>
    <row r="48" spans="1:97" ht="13.5" customHeight="1">
      <c r="A48" s="2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</row>
    <row r="49" spans="1:97" ht="12.75">
      <c r="A49" s="3"/>
      <c r="B49" s="96" t="s">
        <v>26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3"/>
      <c r="X49" s="97">
        <v>10664.33</v>
      </c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3"/>
      <c r="AK49" s="97">
        <v>0</v>
      </c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3"/>
      <c r="AX49" s="97">
        <v>0</v>
      </c>
      <c r="AY49" s="97"/>
      <c r="AZ49" s="97"/>
      <c r="BA49" s="97"/>
      <c r="BB49" s="97"/>
      <c r="BC49" s="97"/>
      <c r="BD49" s="97"/>
      <c r="BE49" s="97"/>
      <c r="BF49" s="97"/>
      <c r="BG49" s="97"/>
      <c r="BH49" s="3"/>
      <c r="BI49" s="97">
        <v>0</v>
      </c>
      <c r="BJ49" s="97"/>
      <c r="BK49" s="97"/>
      <c r="BL49" s="97"/>
      <c r="BM49" s="97"/>
      <c r="BN49" s="97"/>
      <c r="BO49" s="97"/>
      <c r="BP49" s="97"/>
      <c r="BQ49" s="97"/>
      <c r="BR49" s="3"/>
      <c r="BS49" s="93">
        <v>0</v>
      </c>
      <c r="BT49" s="93"/>
      <c r="BU49" s="93"/>
      <c r="BV49" s="93"/>
      <c r="BW49" s="93"/>
      <c r="BX49" s="93"/>
      <c r="BY49" s="93"/>
      <c r="BZ49" s="93"/>
      <c r="CA49" s="3"/>
      <c r="CB49" s="94">
        <v>0</v>
      </c>
      <c r="CC49" s="94"/>
      <c r="CD49" s="94"/>
      <c r="CE49" s="94"/>
      <c r="CF49" s="94"/>
      <c r="CG49" s="94"/>
      <c r="CH49" s="94"/>
      <c r="CI49" s="94"/>
      <c r="CJ49" s="94"/>
      <c r="CK49" s="94"/>
      <c r="CL49" s="3"/>
      <c r="CM49" s="3"/>
      <c r="CN49" s="3"/>
      <c r="CO49" s="3"/>
      <c r="CP49" s="3"/>
      <c r="CQ49" s="3"/>
      <c r="CR49" s="3"/>
      <c r="CS49" s="3"/>
    </row>
    <row r="50" spans="1:97" ht="6" customHeight="1">
      <c r="A50" s="3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3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3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3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3"/>
      <c r="BI50" s="97"/>
      <c r="BJ50" s="97"/>
      <c r="BK50" s="97"/>
      <c r="BL50" s="97"/>
      <c r="BM50" s="97"/>
      <c r="BN50" s="97"/>
      <c r="BO50" s="97"/>
      <c r="BP50" s="97"/>
      <c r="BQ50" s="97"/>
      <c r="BR50" s="3"/>
      <c r="BS50" s="93"/>
      <c r="BT50" s="93"/>
      <c r="BU50" s="93"/>
      <c r="BV50" s="93"/>
      <c r="BW50" s="93"/>
      <c r="BX50" s="93"/>
      <c r="BY50" s="93"/>
      <c r="BZ50" s="9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</row>
    <row r="51" spans="1:97" ht="12.75">
      <c r="A51" s="2"/>
      <c r="B51" s="86" t="s">
        <v>27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2"/>
      <c r="X51" s="68">
        <v>10664.33</v>
      </c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2"/>
      <c r="AK51" s="68">
        <v>-10664.33</v>
      </c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2"/>
      <c r="AX51" s="68">
        <v>-10664.33</v>
      </c>
      <c r="AY51" s="68"/>
      <c r="AZ51" s="68"/>
      <c r="BA51" s="68"/>
      <c r="BB51" s="68"/>
      <c r="BC51" s="68"/>
      <c r="BD51" s="68"/>
      <c r="BE51" s="68"/>
      <c r="BF51" s="68"/>
      <c r="BG51" s="68"/>
      <c r="BH51" s="2"/>
      <c r="BI51" s="68">
        <v>2960.99</v>
      </c>
      <c r="BJ51" s="68"/>
      <c r="BK51" s="68"/>
      <c r="BL51" s="68"/>
      <c r="BM51" s="68"/>
      <c r="BN51" s="68"/>
      <c r="BO51" s="68"/>
      <c r="BP51" s="68"/>
      <c r="BQ51" s="68"/>
      <c r="BR51" s="2"/>
      <c r="BS51" s="69">
        <v>27.77</v>
      </c>
      <c r="BT51" s="69"/>
      <c r="BU51" s="69"/>
      <c r="BV51" s="69"/>
      <c r="BW51" s="69"/>
      <c r="BX51" s="69"/>
      <c r="BY51" s="69"/>
      <c r="BZ51" s="69"/>
      <c r="CA51" s="2"/>
      <c r="CB51" s="95">
        <v>-27.76536359996362</v>
      </c>
      <c r="CC51" s="95"/>
      <c r="CD51" s="95"/>
      <c r="CE51" s="95"/>
      <c r="CF51" s="95"/>
      <c r="CG51" s="95"/>
      <c r="CH51" s="95"/>
      <c r="CI51" s="95"/>
      <c r="CJ51" s="95"/>
      <c r="CK51" s="95"/>
      <c r="CL51" s="2"/>
      <c r="CM51" s="2"/>
      <c r="CN51" s="2"/>
      <c r="CO51" s="2"/>
      <c r="CP51" s="2"/>
      <c r="CQ51" s="2"/>
      <c r="CR51" s="2"/>
      <c r="CS51" s="2"/>
    </row>
    <row r="52" spans="1:97" ht="6" customHeight="1">
      <c r="A52" s="2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2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2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2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2"/>
      <c r="BI52" s="68"/>
      <c r="BJ52" s="68"/>
      <c r="BK52" s="68"/>
      <c r="BL52" s="68"/>
      <c r="BM52" s="68"/>
      <c r="BN52" s="68"/>
      <c r="BO52" s="68"/>
      <c r="BP52" s="68"/>
      <c r="BQ52" s="68"/>
      <c r="BR52" s="2"/>
      <c r="BS52" s="69"/>
      <c r="BT52" s="69"/>
      <c r="BU52" s="69"/>
      <c r="BV52" s="69"/>
      <c r="BW52" s="69"/>
      <c r="BX52" s="69"/>
      <c r="BY52" s="69"/>
      <c r="BZ52" s="69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</row>
    <row r="53" spans="2:78" s="15" customFormat="1" ht="22.5" customHeight="1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I53" s="17"/>
      <c r="BJ53" s="17"/>
      <c r="BK53" s="17"/>
      <c r="BL53" s="17"/>
      <c r="BM53" s="17"/>
      <c r="BN53" s="17"/>
      <c r="BO53" s="17"/>
      <c r="BP53" s="17"/>
      <c r="BQ53" s="17"/>
      <c r="BS53" s="18"/>
      <c r="BT53" s="18"/>
      <c r="BU53" s="18"/>
      <c r="BV53" s="18"/>
      <c r="BW53" s="18"/>
      <c r="BX53" s="18"/>
      <c r="BY53" s="18"/>
      <c r="BZ53" s="18"/>
    </row>
    <row r="54" spans="1:90" ht="15" customHeight="1">
      <c r="A54" s="58" t="s">
        <v>28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</row>
    <row r="55" spans="1:90" ht="1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</row>
    <row r="56" spans="1:90" ht="1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</row>
    <row r="57" ht="27" customHeight="1"/>
    <row r="58" spans="16:90" ht="13.5" customHeight="1">
      <c r="P58" s="57" t="s">
        <v>29</v>
      </c>
      <c r="Q58" s="57"/>
      <c r="R58" s="57"/>
      <c r="S58" s="57"/>
      <c r="T58" s="57"/>
      <c r="U58" s="57"/>
      <c r="V58" s="57"/>
      <c r="W58" s="57"/>
      <c r="X58" s="57"/>
      <c r="AB58" s="59">
        <v>50909.59</v>
      </c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O58" s="59">
        <v>89646.53</v>
      </c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>
        <v>89646.53</v>
      </c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M58" s="59">
        <v>49892.85</v>
      </c>
      <c r="BN58" s="59"/>
      <c r="BO58" s="59"/>
      <c r="BP58" s="59"/>
      <c r="BQ58" s="59"/>
      <c r="BR58" s="59"/>
      <c r="BS58" s="59"/>
      <c r="BT58" s="59"/>
      <c r="BV58" s="59">
        <f>BM58/AB58*100</f>
        <v>98.00285172204293</v>
      </c>
      <c r="BW58" s="59"/>
      <c r="BX58" s="59"/>
      <c r="BY58" s="59"/>
      <c r="BZ58" s="59"/>
      <c r="CA58" s="59"/>
      <c r="CB58" s="59"/>
      <c r="CD58" s="59">
        <f>BM58/BA58*100</f>
        <v>55.65508224356258</v>
      </c>
      <c r="CE58" s="59"/>
      <c r="CF58" s="59"/>
      <c r="CG58" s="59"/>
      <c r="CH58" s="59"/>
      <c r="CI58" s="59"/>
      <c r="CJ58" s="59"/>
      <c r="CK58" s="59"/>
      <c r="CL58" s="59"/>
    </row>
    <row r="59" ht="16.5" customHeight="1"/>
    <row r="60" ht="6.75" customHeight="1"/>
    <row r="61" spans="2:90" ht="15.75" customHeight="1">
      <c r="B61" s="57" t="s">
        <v>30</v>
      </c>
      <c r="C61" s="57"/>
      <c r="D61" s="57"/>
      <c r="E61" s="57"/>
      <c r="F61" s="57"/>
      <c r="G61" s="57"/>
      <c r="H61" s="57"/>
      <c r="I61" s="57" t="s">
        <v>31</v>
      </c>
      <c r="J61" s="57"/>
      <c r="K61" s="57"/>
      <c r="L61" s="57"/>
      <c r="M61" s="57"/>
      <c r="N61" s="57"/>
      <c r="O61" s="57"/>
      <c r="P61" s="57"/>
      <c r="Q61" s="57"/>
      <c r="R61" s="57"/>
      <c r="S61" s="57"/>
      <c r="AB61" s="52" t="s">
        <v>1</v>
      </c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O61" s="52" t="s">
        <v>2</v>
      </c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 t="s">
        <v>3</v>
      </c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M61" s="52" t="s">
        <v>4</v>
      </c>
      <c r="BN61" s="52"/>
      <c r="BO61" s="52"/>
      <c r="BP61" s="52"/>
      <c r="BQ61" s="52"/>
      <c r="BR61" s="52"/>
      <c r="BS61" s="52"/>
      <c r="BT61" s="52"/>
      <c r="BV61" s="52" t="s">
        <v>5</v>
      </c>
      <c r="BW61" s="52"/>
      <c r="BX61" s="52"/>
      <c r="BY61" s="52"/>
      <c r="BZ61" s="52"/>
      <c r="CA61" s="52"/>
      <c r="CB61" s="52"/>
      <c r="CD61" s="52" t="s">
        <v>6</v>
      </c>
      <c r="CE61" s="52"/>
      <c r="CF61" s="52"/>
      <c r="CG61" s="52"/>
      <c r="CH61" s="52"/>
      <c r="CI61" s="52"/>
      <c r="CJ61" s="52"/>
      <c r="CK61" s="52"/>
      <c r="CL61" s="52"/>
    </row>
    <row r="62" spans="9:80" ht="29.25" customHeight="1">
      <c r="I62" s="92" t="s">
        <v>32</v>
      </c>
      <c r="J62" s="92"/>
      <c r="K62" s="92"/>
      <c r="L62" s="92"/>
      <c r="M62" s="92"/>
      <c r="N62" s="92"/>
      <c r="O62" s="92"/>
      <c r="P62" s="92"/>
      <c r="Q62" s="92"/>
      <c r="R62" s="92"/>
      <c r="S62" s="9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M62" s="52"/>
      <c r="BN62" s="52"/>
      <c r="BO62" s="52"/>
      <c r="BP62" s="52"/>
      <c r="BQ62" s="52"/>
      <c r="BR62" s="52"/>
      <c r="BS62" s="52"/>
      <c r="BT62" s="52"/>
      <c r="BV62" s="52"/>
      <c r="BW62" s="52"/>
      <c r="BX62" s="52"/>
      <c r="BY62" s="52"/>
      <c r="BZ62" s="52"/>
      <c r="CA62" s="52"/>
      <c r="CB62" s="52"/>
    </row>
    <row r="63" spans="32:90" ht="27.75" customHeight="1">
      <c r="AF63" s="53" t="s">
        <v>7</v>
      </c>
      <c r="AG63" s="53"/>
      <c r="AH63" s="53"/>
      <c r="AI63" s="53"/>
      <c r="AJ63" s="53"/>
      <c r="AK63" s="53"/>
      <c r="AL63" s="53"/>
      <c r="AT63" s="53" t="s">
        <v>33</v>
      </c>
      <c r="AU63" s="53"/>
      <c r="AV63" s="53"/>
      <c r="AW63" s="53"/>
      <c r="AX63" s="53"/>
      <c r="AY63" s="53"/>
      <c r="BE63" s="53" t="s">
        <v>34</v>
      </c>
      <c r="BF63" s="53"/>
      <c r="BG63" s="53"/>
      <c r="BH63" s="53"/>
      <c r="BI63" s="53"/>
      <c r="BJ63" s="53"/>
      <c r="BK63" s="53"/>
      <c r="BP63" s="53" t="s">
        <v>35</v>
      </c>
      <c r="BQ63" s="53"/>
      <c r="BR63" s="53"/>
      <c r="BS63" s="53"/>
      <c r="BT63" s="53"/>
      <c r="BV63" s="53" t="s">
        <v>11</v>
      </c>
      <c r="BW63" s="53"/>
      <c r="BX63" s="53"/>
      <c r="BY63" s="53"/>
      <c r="BZ63" s="53"/>
      <c r="CA63" s="53"/>
      <c r="CB63" s="53"/>
      <c r="CD63" s="57" t="s">
        <v>36</v>
      </c>
      <c r="CE63" s="57"/>
      <c r="CF63" s="57"/>
      <c r="CG63" s="57"/>
      <c r="CH63" s="57"/>
      <c r="CI63" s="57"/>
      <c r="CJ63" s="57"/>
      <c r="CK63" s="57"/>
      <c r="CL63" s="57"/>
    </row>
    <row r="64" spans="1:97" ht="14.25" customHeight="1">
      <c r="A64" s="2"/>
      <c r="B64" s="85" t="s">
        <v>37</v>
      </c>
      <c r="C64" s="85"/>
      <c r="D64" s="85"/>
      <c r="E64" s="85"/>
      <c r="F64" s="85"/>
      <c r="G64" s="85"/>
      <c r="H64" s="85"/>
      <c r="I64" s="87" t="s">
        <v>38</v>
      </c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2"/>
      <c r="U64" s="2"/>
      <c r="V64" s="2"/>
      <c r="W64" s="2"/>
      <c r="X64" s="2"/>
      <c r="Y64" s="2"/>
      <c r="Z64" s="2"/>
      <c r="AA64" s="2"/>
      <c r="AB64" s="83">
        <f>SUM(AB102,AB89,AB81,AB75,AB65)</f>
        <v>50909.590000000004</v>
      </c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2"/>
      <c r="AO64" s="83">
        <v>89646.53</v>
      </c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4" t="s">
        <v>39</v>
      </c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2"/>
      <c r="BM64" s="83">
        <v>49892.85</v>
      </c>
      <c r="BN64" s="83"/>
      <c r="BO64" s="83"/>
      <c r="BP64" s="83"/>
      <c r="BQ64" s="83"/>
      <c r="BR64" s="83"/>
      <c r="BS64" s="83"/>
      <c r="BT64" s="83"/>
      <c r="BU64" s="2"/>
      <c r="BV64" s="83">
        <f>BM64/AB64*100</f>
        <v>98.00285172204293</v>
      </c>
      <c r="BW64" s="83"/>
      <c r="BX64" s="83"/>
      <c r="BY64" s="83"/>
      <c r="BZ64" s="83"/>
      <c r="CA64" s="83"/>
      <c r="CB64" s="83"/>
      <c r="CC64" s="19"/>
      <c r="CD64" s="84" t="s">
        <v>40</v>
      </c>
      <c r="CE64" s="84"/>
      <c r="CF64" s="84"/>
      <c r="CG64" s="84"/>
      <c r="CH64" s="84"/>
      <c r="CI64" s="84"/>
      <c r="CJ64" s="84"/>
      <c r="CK64" s="84"/>
      <c r="CL64" s="84"/>
      <c r="CM64" s="2"/>
      <c r="CN64" s="2"/>
      <c r="CO64" s="2"/>
      <c r="CP64" s="2"/>
      <c r="CQ64" s="2"/>
      <c r="CR64" s="2"/>
      <c r="CS64" s="2"/>
    </row>
    <row r="65" spans="1:97" ht="13.5" customHeight="1">
      <c r="A65" s="2"/>
      <c r="B65" s="85" t="s">
        <v>41</v>
      </c>
      <c r="C65" s="85"/>
      <c r="D65" s="85"/>
      <c r="E65" s="85"/>
      <c r="F65" s="85"/>
      <c r="G65" s="85"/>
      <c r="H65" s="85"/>
      <c r="I65" s="86" t="s">
        <v>42</v>
      </c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2"/>
      <c r="U65" s="2"/>
      <c r="V65" s="2"/>
      <c r="W65" s="2"/>
      <c r="X65" s="2"/>
      <c r="Y65" s="2"/>
      <c r="Z65" s="2"/>
      <c r="AA65" s="2"/>
      <c r="AB65" s="83">
        <v>2123.56</v>
      </c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2"/>
      <c r="AO65" s="83">
        <v>3583.51</v>
      </c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4" t="s">
        <v>43</v>
      </c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2"/>
      <c r="BM65" s="83">
        <v>4835.92</v>
      </c>
      <c r="BN65" s="83"/>
      <c r="BO65" s="83"/>
      <c r="BP65" s="83"/>
      <c r="BQ65" s="83"/>
      <c r="BR65" s="83"/>
      <c r="BS65" s="83"/>
      <c r="BT65" s="83"/>
      <c r="BU65" s="2"/>
      <c r="BV65" s="83">
        <f>BM65/AB65*100</f>
        <v>227.727024430673</v>
      </c>
      <c r="BW65" s="83"/>
      <c r="BX65" s="83"/>
      <c r="BY65" s="83"/>
      <c r="BZ65" s="83"/>
      <c r="CA65" s="83"/>
      <c r="CB65" s="83"/>
      <c r="CC65" s="19"/>
      <c r="CD65" s="84" t="s">
        <v>44</v>
      </c>
      <c r="CE65" s="84"/>
      <c r="CF65" s="84"/>
      <c r="CG65" s="84"/>
      <c r="CH65" s="84"/>
      <c r="CI65" s="84"/>
      <c r="CJ65" s="84"/>
      <c r="CK65" s="84"/>
      <c r="CL65" s="84"/>
      <c r="CM65" s="2"/>
      <c r="CN65" s="2"/>
      <c r="CO65" s="2"/>
      <c r="CP65" s="2"/>
      <c r="CQ65" s="2"/>
      <c r="CR65" s="2"/>
      <c r="CS65" s="2"/>
    </row>
    <row r="66" spans="1:97" ht="13.5" customHeight="1">
      <c r="A66" s="2"/>
      <c r="B66" s="2"/>
      <c r="C66" s="2"/>
      <c r="D66" s="2"/>
      <c r="E66" s="2"/>
      <c r="F66" s="2"/>
      <c r="G66" s="2"/>
      <c r="H66" s="2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1"/>
      <c r="BW66" s="21"/>
      <c r="BX66" s="21"/>
      <c r="BY66" s="21"/>
      <c r="BZ66" s="21"/>
      <c r="CA66" s="21"/>
      <c r="CB66" s="21"/>
      <c r="CC66" s="19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</row>
    <row r="67" spans="1:97" ht="14.25" customHeight="1">
      <c r="A67" s="2"/>
      <c r="B67" s="2"/>
      <c r="C67" s="2"/>
      <c r="D67" s="2"/>
      <c r="E67" s="2"/>
      <c r="F67" s="2"/>
      <c r="G67" s="2"/>
      <c r="H67" s="2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1"/>
      <c r="BW67" s="21"/>
      <c r="BX67" s="21"/>
      <c r="BY67" s="21"/>
      <c r="BZ67" s="21"/>
      <c r="CA67" s="21"/>
      <c r="CB67" s="21"/>
      <c r="CC67" s="19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</row>
    <row r="68" spans="9:90" ht="17.25" customHeight="1">
      <c r="I68" s="91" t="s">
        <v>45</v>
      </c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AB68" s="36">
        <v>2123.56</v>
      </c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O68" s="90" t="s">
        <v>43</v>
      </c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 t="s">
        <v>43</v>
      </c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M68" s="90" t="s">
        <v>47</v>
      </c>
      <c r="BN68" s="90"/>
      <c r="BO68" s="90"/>
      <c r="BP68" s="90"/>
      <c r="BQ68" s="90"/>
      <c r="BR68" s="90"/>
      <c r="BS68" s="90"/>
      <c r="BT68" s="90"/>
      <c r="BV68" s="36">
        <f>BM68/AB68*100</f>
        <v>227.727024430673</v>
      </c>
      <c r="BW68" s="36"/>
      <c r="BX68" s="36"/>
      <c r="BY68" s="36"/>
      <c r="BZ68" s="36"/>
      <c r="CA68" s="36"/>
      <c r="CB68" s="36"/>
      <c r="CC68" s="20"/>
      <c r="CD68" s="90" t="s">
        <v>48</v>
      </c>
      <c r="CE68" s="90"/>
      <c r="CF68" s="90"/>
      <c r="CG68" s="90"/>
      <c r="CH68" s="90"/>
      <c r="CI68" s="90"/>
      <c r="CJ68" s="90"/>
      <c r="CK68" s="90"/>
      <c r="CL68" s="90"/>
    </row>
    <row r="69" spans="2:90" ht="0.75" customHeight="1">
      <c r="B69" s="29" t="s">
        <v>49</v>
      </c>
      <c r="C69" s="29"/>
      <c r="D69" s="29"/>
      <c r="E69" s="29"/>
      <c r="F69" s="29"/>
      <c r="G69" s="29"/>
      <c r="H69" s="29"/>
      <c r="I69" s="79" t="s">
        <v>50</v>
      </c>
      <c r="J69" s="79"/>
      <c r="K69" s="79"/>
      <c r="L69" s="79"/>
      <c r="M69" s="79"/>
      <c r="N69" s="79"/>
      <c r="O69" s="79"/>
      <c r="P69" s="79"/>
      <c r="Q69" s="79"/>
      <c r="R69" s="79"/>
      <c r="S69" s="79"/>
      <c r="AB69" s="28">
        <v>2123.56</v>
      </c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O69" s="28">
        <v>3583.51</v>
      </c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38" t="s">
        <v>43</v>
      </c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M69" s="28">
        <v>4835.92</v>
      </c>
      <c r="BN69" s="28"/>
      <c r="BO69" s="28"/>
      <c r="BP69" s="28"/>
      <c r="BQ69" s="28"/>
      <c r="BR69" s="28"/>
      <c r="BS69" s="28"/>
      <c r="BT69" s="28"/>
      <c r="BV69" s="35"/>
      <c r="BW69" s="35"/>
      <c r="BX69" s="35"/>
      <c r="BY69" s="35"/>
      <c r="BZ69" s="35"/>
      <c r="CA69" s="35"/>
      <c r="CB69" s="35"/>
      <c r="CC69" s="20"/>
      <c r="CD69" s="38" t="s">
        <v>44</v>
      </c>
      <c r="CE69" s="38"/>
      <c r="CF69" s="38"/>
      <c r="CG69" s="38"/>
      <c r="CH69" s="38"/>
      <c r="CI69" s="38"/>
      <c r="CJ69" s="38"/>
      <c r="CK69" s="38"/>
      <c r="CL69" s="38"/>
    </row>
    <row r="70" spans="2:90" ht="12" customHeight="1">
      <c r="B70" s="29"/>
      <c r="C70" s="29"/>
      <c r="D70" s="29"/>
      <c r="E70" s="29"/>
      <c r="F70" s="29"/>
      <c r="G70" s="29"/>
      <c r="H70" s="2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M70" s="28"/>
      <c r="BN70" s="28"/>
      <c r="BO70" s="28"/>
      <c r="BP70" s="28"/>
      <c r="BQ70" s="28"/>
      <c r="BR70" s="28"/>
      <c r="BS70" s="28"/>
      <c r="BT70" s="28"/>
      <c r="BV70" s="36">
        <f>BM69/AB69*100</f>
        <v>227.727024430673</v>
      </c>
      <c r="BW70" s="36"/>
      <c r="BX70" s="36"/>
      <c r="BY70" s="36"/>
      <c r="BZ70" s="36"/>
      <c r="CA70" s="36"/>
      <c r="CB70" s="36"/>
      <c r="CC70" s="20"/>
      <c r="CD70" s="38"/>
      <c r="CE70" s="38"/>
      <c r="CF70" s="38"/>
      <c r="CG70" s="38"/>
      <c r="CH70" s="38"/>
      <c r="CI70" s="38"/>
      <c r="CJ70" s="38"/>
      <c r="CK70" s="38"/>
      <c r="CL70" s="38"/>
    </row>
    <row r="71" spans="9:81" ht="13.5" customHeight="1"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BV71" s="22"/>
      <c r="BW71" s="22"/>
      <c r="BX71" s="22"/>
      <c r="BY71" s="22"/>
      <c r="BZ71" s="22"/>
      <c r="CA71" s="22"/>
      <c r="CB71" s="22"/>
      <c r="CC71" s="20"/>
    </row>
    <row r="72" spans="2:90" ht="13.5" customHeight="1">
      <c r="B72" s="29" t="s">
        <v>51</v>
      </c>
      <c r="C72" s="29"/>
      <c r="D72" s="29"/>
      <c r="E72" s="29"/>
      <c r="F72" s="29"/>
      <c r="G72" s="29"/>
      <c r="H72" s="29"/>
      <c r="I72" s="79" t="s">
        <v>52</v>
      </c>
      <c r="J72" s="79"/>
      <c r="K72" s="79"/>
      <c r="L72" s="79"/>
      <c r="M72" s="79"/>
      <c r="N72" s="79"/>
      <c r="O72" s="79"/>
      <c r="P72" s="79"/>
      <c r="Q72" s="79"/>
      <c r="R72" s="79"/>
      <c r="S72" s="79"/>
      <c r="AB72" s="28">
        <v>2123.56</v>
      </c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O72" s="28">
        <v>3583.51</v>
      </c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38" t="s">
        <v>43</v>
      </c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M72" s="28">
        <v>4835.92</v>
      </c>
      <c r="BN72" s="28"/>
      <c r="BO72" s="28"/>
      <c r="BP72" s="28"/>
      <c r="BQ72" s="28"/>
      <c r="BR72" s="28"/>
      <c r="BS72" s="28"/>
      <c r="BT72" s="28"/>
      <c r="BV72" s="28">
        <f>BM72/AB72*100</f>
        <v>227.727024430673</v>
      </c>
      <c r="BW72" s="28"/>
      <c r="BX72" s="28"/>
      <c r="BY72" s="28"/>
      <c r="BZ72" s="28"/>
      <c r="CA72" s="28"/>
      <c r="CB72" s="28"/>
      <c r="CC72" s="20"/>
      <c r="CD72" s="38" t="s">
        <v>44</v>
      </c>
      <c r="CE72" s="38"/>
      <c r="CF72" s="38"/>
      <c r="CG72" s="38"/>
      <c r="CH72" s="38"/>
      <c r="CI72" s="38"/>
      <c r="CJ72" s="38"/>
      <c r="CK72" s="38"/>
      <c r="CL72" s="38"/>
    </row>
    <row r="73" spans="9:81" ht="13.5" customHeight="1"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BV73" s="22"/>
      <c r="BW73" s="22"/>
      <c r="BX73" s="22"/>
      <c r="BY73" s="22"/>
      <c r="BZ73" s="22"/>
      <c r="CA73" s="22"/>
      <c r="CB73" s="22"/>
      <c r="CC73" s="20"/>
    </row>
    <row r="74" spans="9:81" ht="13.5" customHeight="1"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BV74" s="22"/>
      <c r="BW74" s="22"/>
      <c r="BX74" s="22"/>
      <c r="BY74" s="22"/>
      <c r="BZ74" s="22"/>
      <c r="CA74" s="22"/>
      <c r="CB74" s="22"/>
      <c r="CC74" s="20"/>
    </row>
    <row r="75" spans="1:97" ht="15.75" customHeight="1">
      <c r="A75" s="2"/>
      <c r="B75" s="85" t="s">
        <v>53</v>
      </c>
      <c r="C75" s="85"/>
      <c r="D75" s="85"/>
      <c r="E75" s="85"/>
      <c r="F75" s="85"/>
      <c r="G75" s="85"/>
      <c r="H75" s="85"/>
      <c r="I75" s="87" t="s">
        <v>54</v>
      </c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2"/>
      <c r="U75" s="2"/>
      <c r="V75" s="2"/>
      <c r="W75" s="2"/>
      <c r="X75" s="2"/>
      <c r="Y75" s="2"/>
      <c r="Z75" s="2"/>
      <c r="AA75" s="2"/>
      <c r="AB75" s="83">
        <v>0.12</v>
      </c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2"/>
      <c r="AO75" s="83">
        <v>0.97</v>
      </c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4" t="s">
        <v>55</v>
      </c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2"/>
      <c r="BM75" s="83">
        <v>0</v>
      </c>
      <c r="BN75" s="83"/>
      <c r="BO75" s="83"/>
      <c r="BP75" s="83"/>
      <c r="BQ75" s="83"/>
      <c r="BR75" s="83"/>
      <c r="BS75" s="83"/>
      <c r="BT75" s="83"/>
      <c r="BU75" s="2"/>
      <c r="BV75" s="83">
        <v>0</v>
      </c>
      <c r="BW75" s="83"/>
      <c r="BX75" s="83"/>
      <c r="BY75" s="83"/>
      <c r="BZ75" s="83"/>
      <c r="CA75" s="83"/>
      <c r="CB75" s="83"/>
      <c r="CC75" s="19"/>
      <c r="CD75" s="84" t="s">
        <v>56</v>
      </c>
      <c r="CE75" s="84"/>
      <c r="CF75" s="84"/>
      <c r="CG75" s="84"/>
      <c r="CH75" s="84"/>
      <c r="CI75" s="84"/>
      <c r="CJ75" s="84"/>
      <c r="CK75" s="84"/>
      <c r="CL75" s="84"/>
      <c r="CM75" s="2"/>
      <c r="CN75" s="2"/>
      <c r="CO75" s="2"/>
      <c r="CP75" s="2"/>
      <c r="CQ75" s="2"/>
      <c r="CR75" s="2"/>
      <c r="CS75" s="2"/>
    </row>
    <row r="76" spans="9:90" ht="17.25" customHeight="1">
      <c r="I76" s="91" t="s">
        <v>57</v>
      </c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AB76" s="90">
        <v>0.12</v>
      </c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O76" s="90" t="s">
        <v>55</v>
      </c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 t="s">
        <v>55</v>
      </c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M76" s="90" t="s">
        <v>46</v>
      </c>
      <c r="BN76" s="90"/>
      <c r="BO76" s="90"/>
      <c r="BP76" s="90"/>
      <c r="BQ76" s="90"/>
      <c r="BR76" s="90"/>
      <c r="BS76" s="90"/>
      <c r="BT76" s="90"/>
      <c r="BV76" s="36" t="s">
        <v>46</v>
      </c>
      <c r="BW76" s="36"/>
      <c r="BX76" s="36"/>
      <c r="BY76" s="36"/>
      <c r="BZ76" s="36"/>
      <c r="CA76" s="36"/>
      <c r="CB76" s="36"/>
      <c r="CC76" s="20"/>
      <c r="CD76" s="90" t="s">
        <v>46</v>
      </c>
      <c r="CE76" s="90"/>
      <c r="CF76" s="90"/>
      <c r="CG76" s="90"/>
      <c r="CH76" s="90"/>
      <c r="CI76" s="90"/>
      <c r="CJ76" s="90"/>
      <c r="CK76" s="90"/>
      <c r="CL76" s="90"/>
    </row>
    <row r="77" spans="2:90" ht="0.75" customHeight="1">
      <c r="B77" s="29" t="s">
        <v>58</v>
      </c>
      <c r="C77" s="29"/>
      <c r="D77" s="29"/>
      <c r="E77" s="29"/>
      <c r="F77" s="29"/>
      <c r="G77" s="29"/>
      <c r="H77" s="29"/>
      <c r="I77" s="27" t="s">
        <v>59</v>
      </c>
      <c r="J77" s="27"/>
      <c r="K77" s="27"/>
      <c r="L77" s="27"/>
      <c r="M77" s="27"/>
      <c r="N77" s="27"/>
      <c r="O77" s="27"/>
      <c r="P77" s="27"/>
      <c r="Q77" s="27"/>
      <c r="R77" s="27"/>
      <c r="S77" s="27"/>
      <c r="AB77" s="28">
        <v>0.12</v>
      </c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O77" s="28">
        <v>0.97</v>
      </c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38" t="s">
        <v>55</v>
      </c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M77" s="28">
        <v>0</v>
      </c>
      <c r="BN77" s="28"/>
      <c r="BO77" s="28"/>
      <c r="BP77" s="28"/>
      <c r="BQ77" s="28"/>
      <c r="BR77" s="28"/>
      <c r="BS77" s="28"/>
      <c r="BT77" s="28"/>
      <c r="BV77" s="28">
        <v>0</v>
      </c>
      <c r="BW77" s="28"/>
      <c r="BX77" s="28"/>
      <c r="BY77" s="28"/>
      <c r="BZ77" s="28"/>
      <c r="CA77" s="28"/>
      <c r="CB77" s="28"/>
      <c r="CC77" s="20"/>
      <c r="CD77" s="38" t="s">
        <v>56</v>
      </c>
      <c r="CE77" s="38"/>
      <c r="CF77" s="38"/>
      <c r="CG77" s="38"/>
      <c r="CH77" s="38"/>
      <c r="CI77" s="38"/>
      <c r="CJ77" s="38"/>
      <c r="CK77" s="38"/>
      <c r="CL77" s="38"/>
    </row>
    <row r="78" spans="2:90" ht="13.5" customHeight="1">
      <c r="B78" s="29"/>
      <c r="C78" s="29"/>
      <c r="D78" s="29"/>
      <c r="E78" s="29"/>
      <c r="F78" s="29"/>
      <c r="G78" s="29"/>
      <c r="H78" s="29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M78" s="28"/>
      <c r="BN78" s="28"/>
      <c r="BO78" s="28"/>
      <c r="BP78" s="28"/>
      <c r="BQ78" s="28"/>
      <c r="BR78" s="28"/>
      <c r="BS78" s="28"/>
      <c r="BT78" s="28"/>
      <c r="BV78" s="28"/>
      <c r="BW78" s="28"/>
      <c r="BX78" s="28"/>
      <c r="BY78" s="28"/>
      <c r="BZ78" s="28"/>
      <c r="CA78" s="28"/>
      <c r="CB78" s="28"/>
      <c r="CC78" s="20"/>
      <c r="CD78" s="38"/>
      <c r="CE78" s="38"/>
      <c r="CF78" s="38"/>
      <c r="CG78" s="38"/>
      <c r="CH78" s="38"/>
      <c r="CI78" s="38"/>
      <c r="CJ78" s="38"/>
      <c r="CK78" s="38"/>
      <c r="CL78" s="38"/>
    </row>
    <row r="79" spans="2:90" ht="13.5" customHeight="1">
      <c r="B79" s="29" t="s">
        <v>60</v>
      </c>
      <c r="C79" s="29"/>
      <c r="D79" s="29"/>
      <c r="E79" s="29"/>
      <c r="F79" s="29"/>
      <c r="G79" s="29"/>
      <c r="H79" s="29"/>
      <c r="I79" s="79" t="s">
        <v>61</v>
      </c>
      <c r="J79" s="79"/>
      <c r="K79" s="79"/>
      <c r="L79" s="79"/>
      <c r="M79" s="79"/>
      <c r="N79" s="79"/>
      <c r="O79" s="79"/>
      <c r="P79" s="79"/>
      <c r="Q79" s="79"/>
      <c r="R79" s="79"/>
      <c r="S79" s="79"/>
      <c r="AB79" s="28">
        <v>0.12</v>
      </c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O79" s="28">
        <v>0.97</v>
      </c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38" t="s">
        <v>55</v>
      </c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M79" s="28">
        <v>0</v>
      </c>
      <c r="BN79" s="28"/>
      <c r="BO79" s="28"/>
      <c r="BP79" s="28"/>
      <c r="BQ79" s="28"/>
      <c r="BR79" s="28"/>
      <c r="BS79" s="28"/>
      <c r="BT79" s="28"/>
      <c r="BV79" s="28">
        <v>0</v>
      </c>
      <c r="BW79" s="28"/>
      <c r="BX79" s="28"/>
      <c r="BY79" s="28"/>
      <c r="BZ79" s="28"/>
      <c r="CA79" s="28"/>
      <c r="CB79" s="28"/>
      <c r="CC79" s="20"/>
      <c r="CD79" s="38" t="s">
        <v>56</v>
      </c>
      <c r="CE79" s="38"/>
      <c r="CF79" s="38"/>
      <c r="CG79" s="38"/>
      <c r="CH79" s="38"/>
      <c r="CI79" s="38"/>
      <c r="CJ79" s="38"/>
      <c r="CK79" s="38"/>
      <c r="CL79" s="38"/>
    </row>
    <row r="80" spans="9:81" ht="13.5" customHeight="1"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BV80" s="22"/>
      <c r="BW80" s="22"/>
      <c r="BX80" s="22"/>
      <c r="BY80" s="22"/>
      <c r="BZ80" s="22"/>
      <c r="CA80" s="22"/>
      <c r="CB80" s="22"/>
      <c r="CC80" s="20"/>
    </row>
    <row r="81" spans="1:97" ht="13.5" customHeight="1">
      <c r="A81" s="2"/>
      <c r="B81" s="85" t="s">
        <v>62</v>
      </c>
      <c r="C81" s="85"/>
      <c r="D81" s="85"/>
      <c r="E81" s="85"/>
      <c r="F81" s="85"/>
      <c r="G81" s="85"/>
      <c r="H81" s="85"/>
      <c r="I81" s="86" t="s">
        <v>63</v>
      </c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2"/>
      <c r="U81" s="2"/>
      <c r="V81" s="2"/>
      <c r="W81" s="2"/>
      <c r="X81" s="2"/>
      <c r="Y81" s="2"/>
      <c r="Z81" s="2"/>
      <c r="AA81" s="2"/>
      <c r="AB81" s="83">
        <v>707.08</v>
      </c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2"/>
      <c r="AO81" s="83">
        <v>2189.93</v>
      </c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4" t="s">
        <v>64</v>
      </c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2"/>
      <c r="BM81" s="83">
        <v>862.24</v>
      </c>
      <c r="BN81" s="83"/>
      <c r="BO81" s="83"/>
      <c r="BP81" s="83"/>
      <c r="BQ81" s="83"/>
      <c r="BR81" s="83"/>
      <c r="BS81" s="83"/>
      <c r="BT81" s="83"/>
      <c r="BU81" s="2"/>
      <c r="BV81" s="83">
        <f>BM81/AB81*100</f>
        <v>121.94376873903943</v>
      </c>
      <c r="BW81" s="83"/>
      <c r="BX81" s="83"/>
      <c r="BY81" s="83"/>
      <c r="BZ81" s="83"/>
      <c r="CA81" s="83"/>
      <c r="CB81" s="83"/>
      <c r="CC81" s="19"/>
      <c r="CD81" s="84" t="s">
        <v>65</v>
      </c>
      <c r="CE81" s="84"/>
      <c r="CF81" s="84"/>
      <c r="CG81" s="84"/>
      <c r="CH81" s="84"/>
      <c r="CI81" s="84"/>
      <c r="CJ81" s="84"/>
      <c r="CK81" s="84"/>
      <c r="CL81" s="84"/>
      <c r="CM81" s="2"/>
      <c r="CN81" s="2"/>
      <c r="CO81" s="2"/>
      <c r="CP81" s="2"/>
      <c r="CQ81" s="2"/>
      <c r="CR81" s="2"/>
      <c r="CS81" s="2"/>
    </row>
    <row r="82" spans="1:97" ht="13.5" customHeight="1">
      <c r="A82" s="2"/>
      <c r="B82" s="2"/>
      <c r="C82" s="2"/>
      <c r="D82" s="2"/>
      <c r="E82" s="2"/>
      <c r="F82" s="2"/>
      <c r="G82" s="2"/>
      <c r="H82" s="2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1"/>
      <c r="BW82" s="21"/>
      <c r="BX82" s="21"/>
      <c r="BY82" s="21"/>
      <c r="BZ82" s="21"/>
      <c r="CA82" s="21"/>
      <c r="CB82" s="21"/>
      <c r="CC82" s="19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</row>
    <row r="83" spans="1:97" ht="13.5" customHeight="1">
      <c r="A83" s="2"/>
      <c r="B83" s="2"/>
      <c r="C83" s="2"/>
      <c r="D83" s="2"/>
      <c r="E83" s="2"/>
      <c r="F83" s="2"/>
      <c r="G83" s="2"/>
      <c r="H83" s="2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1"/>
      <c r="BW83" s="21"/>
      <c r="BX83" s="21"/>
      <c r="BY83" s="21"/>
      <c r="BZ83" s="21"/>
      <c r="CA83" s="21"/>
      <c r="CB83" s="21"/>
      <c r="CC83" s="19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</row>
    <row r="84" spans="1:97" ht="14.25" customHeight="1">
      <c r="A84" s="2"/>
      <c r="B84" s="2"/>
      <c r="C84" s="2"/>
      <c r="D84" s="2"/>
      <c r="E84" s="2"/>
      <c r="F84" s="2"/>
      <c r="G84" s="2"/>
      <c r="H84" s="2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1"/>
      <c r="BW84" s="21"/>
      <c r="BX84" s="21"/>
      <c r="BY84" s="21"/>
      <c r="BZ84" s="21"/>
      <c r="CA84" s="21"/>
      <c r="CB84" s="21"/>
      <c r="CC84" s="19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</row>
    <row r="85" spans="9:90" ht="17.25" customHeight="1">
      <c r="I85" s="91" t="s">
        <v>66</v>
      </c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AB85" s="90">
        <v>707.08</v>
      </c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O85" s="90" t="s">
        <v>64</v>
      </c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 t="s">
        <v>64</v>
      </c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M85" s="90" t="s">
        <v>67</v>
      </c>
      <c r="BN85" s="90"/>
      <c r="BO85" s="90"/>
      <c r="BP85" s="90"/>
      <c r="BQ85" s="90"/>
      <c r="BR85" s="90"/>
      <c r="BS85" s="90"/>
      <c r="BT85" s="90"/>
      <c r="BV85" s="36">
        <f>BM85/AB85*100</f>
        <v>121.94376873903943</v>
      </c>
      <c r="BW85" s="36"/>
      <c r="BX85" s="36"/>
      <c r="BY85" s="36"/>
      <c r="BZ85" s="36"/>
      <c r="CA85" s="36"/>
      <c r="CB85" s="36"/>
      <c r="CC85" s="20"/>
      <c r="CD85" s="90" t="s">
        <v>68</v>
      </c>
      <c r="CE85" s="90"/>
      <c r="CF85" s="90"/>
      <c r="CG85" s="90"/>
      <c r="CH85" s="90"/>
      <c r="CI85" s="90"/>
      <c r="CJ85" s="90"/>
      <c r="CK85" s="90"/>
      <c r="CL85" s="90"/>
    </row>
    <row r="86" spans="2:90" ht="0.75" customHeight="1">
      <c r="B86" s="29" t="s">
        <v>69</v>
      </c>
      <c r="C86" s="29"/>
      <c r="D86" s="29"/>
      <c r="E86" s="29"/>
      <c r="F86" s="29"/>
      <c r="G86" s="29"/>
      <c r="H86" s="29"/>
      <c r="I86" s="27" t="s">
        <v>70</v>
      </c>
      <c r="J86" s="27"/>
      <c r="K86" s="27"/>
      <c r="L86" s="27"/>
      <c r="M86" s="27"/>
      <c r="N86" s="27"/>
      <c r="O86" s="27"/>
      <c r="P86" s="27"/>
      <c r="Q86" s="27"/>
      <c r="R86" s="27"/>
      <c r="S86" s="27"/>
      <c r="AB86" s="28">
        <v>707.08</v>
      </c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O86" s="28">
        <v>2189.93</v>
      </c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38" t="s">
        <v>64</v>
      </c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M86" s="28">
        <v>862.24</v>
      </c>
      <c r="BN86" s="28"/>
      <c r="BO86" s="28"/>
      <c r="BP86" s="28"/>
      <c r="BQ86" s="28"/>
      <c r="BR86" s="28"/>
      <c r="BS86" s="28"/>
      <c r="BT86" s="28"/>
      <c r="BV86" s="28">
        <f>BM86/AB86*100</f>
        <v>121.94376873903943</v>
      </c>
      <c r="BW86" s="28"/>
      <c r="BX86" s="28"/>
      <c r="BY86" s="28"/>
      <c r="BZ86" s="28"/>
      <c r="CA86" s="28"/>
      <c r="CB86" s="28"/>
      <c r="CC86" s="20"/>
      <c r="CD86" s="38" t="s">
        <v>65</v>
      </c>
      <c r="CE86" s="38"/>
      <c r="CF86" s="38"/>
      <c r="CG86" s="38"/>
      <c r="CH86" s="38"/>
      <c r="CI86" s="38"/>
      <c r="CJ86" s="38"/>
      <c r="CK86" s="38"/>
      <c r="CL86" s="38"/>
    </row>
    <row r="87" spans="2:90" ht="13.5" customHeight="1">
      <c r="B87" s="29"/>
      <c r="C87" s="29"/>
      <c r="D87" s="29"/>
      <c r="E87" s="29"/>
      <c r="F87" s="29"/>
      <c r="G87" s="29"/>
      <c r="H87" s="29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M87" s="28"/>
      <c r="BN87" s="28"/>
      <c r="BO87" s="28"/>
      <c r="BP87" s="28"/>
      <c r="BQ87" s="28"/>
      <c r="BR87" s="28"/>
      <c r="BS87" s="28"/>
      <c r="BT87" s="28"/>
      <c r="BV87" s="28"/>
      <c r="BW87" s="28"/>
      <c r="BX87" s="28"/>
      <c r="BY87" s="28"/>
      <c r="BZ87" s="28"/>
      <c r="CA87" s="28"/>
      <c r="CB87" s="28"/>
      <c r="CC87" s="20"/>
      <c r="CD87" s="38"/>
      <c r="CE87" s="38"/>
      <c r="CF87" s="38"/>
      <c r="CG87" s="38"/>
      <c r="CH87" s="38"/>
      <c r="CI87" s="38"/>
      <c r="CJ87" s="38"/>
      <c r="CK87" s="38"/>
      <c r="CL87" s="38"/>
    </row>
    <row r="88" spans="2:90" ht="14.25" customHeight="1">
      <c r="B88" s="29" t="s">
        <v>71</v>
      </c>
      <c r="C88" s="29"/>
      <c r="D88" s="29"/>
      <c r="E88" s="29"/>
      <c r="F88" s="29"/>
      <c r="G88" s="29"/>
      <c r="H88" s="29"/>
      <c r="I88" s="27" t="s">
        <v>72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AB88" s="28">
        <v>707.08</v>
      </c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O88" s="28">
        <v>2189.93</v>
      </c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38" t="s">
        <v>64</v>
      </c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M88" s="28">
        <v>862.24</v>
      </c>
      <c r="BN88" s="28"/>
      <c r="BO88" s="28"/>
      <c r="BP88" s="28"/>
      <c r="BQ88" s="28"/>
      <c r="BR88" s="28"/>
      <c r="BS88" s="28"/>
      <c r="BT88" s="28"/>
      <c r="BV88" s="28">
        <f>BM88/AB88*100</f>
        <v>121.94376873903943</v>
      </c>
      <c r="BW88" s="28"/>
      <c r="BX88" s="28"/>
      <c r="BY88" s="28"/>
      <c r="BZ88" s="28"/>
      <c r="CA88" s="28"/>
      <c r="CB88" s="28"/>
      <c r="CC88" s="20"/>
      <c r="CD88" s="38" t="s">
        <v>65</v>
      </c>
      <c r="CE88" s="38"/>
      <c r="CF88" s="38"/>
      <c r="CG88" s="38"/>
      <c r="CH88" s="38"/>
      <c r="CI88" s="38"/>
      <c r="CJ88" s="38"/>
      <c r="CK88" s="38"/>
      <c r="CL88" s="38"/>
    </row>
    <row r="89" spans="1:97" ht="13.5" customHeight="1">
      <c r="A89" s="2"/>
      <c r="B89" s="85" t="s">
        <v>73</v>
      </c>
      <c r="C89" s="85"/>
      <c r="D89" s="85"/>
      <c r="E89" s="85"/>
      <c r="F89" s="85"/>
      <c r="G89" s="85"/>
      <c r="H89" s="85"/>
      <c r="I89" s="86" t="s">
        <v>74</v>
      </c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2"/>
      <c r="U89" s="2"/>
      <c r="V89" s="2"/>
      <c r="W89" s="2"/>
      <c r="X89" s="2"/>
      <c r="Y89" s="2"/>
      <c r="Z89" s="2"/>
      <c r="AA89" s="2"/>
      <c r="AB89" s="83">
        <v>18216.2</v>
      </c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2"/>
      <c r="AO89" s="83">
        <v>12529.04</v>
      </c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4" t="s">
        <v>75</v>
      </c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2"/>
      <c r="BM89" s="83">
        <v>7032.3</v>
      </c>
      <c r="BN89" s="83"/>
      <c r="BO89" s="83"/>
      <c r="BP89" s="83"/>
      <c r="BQ89" s="83"/>
      <c r="BR89" s="83"/>
      <c r="BS89" s="83"/>
      <c r="BT89" s="83"/>
      <c r="BU89" s="2"/>
      <c r="BV89" s="83">
        <f>BM89/AB89*100</f>
        <v>38.604648609479476</v>
      </c>
      <c r="BW89" s="83"/>
      <c r="BX89" s="83"/>
      <c r="BY89" s="83"/>
      <c r="BZ89" s="83"/>
      <c r="CA89" s="83"/>
      <c r="CB89" s="83"/>
      <c r="CC89" s="19"/>
      <c r="CD89" s="84" t="s">
        <v>76</v>
      </c>
      <c r="CE89" s="84"/>
      <c r="CF89" s="84"/>
      <c r="CG89" s="84"/>
      <c r="CH89" s="84"/>
      <c r="CI89" s="84"/>
      <c r="CJ89" s="84"/>
      <c r="CK89" s="84"/>
      <c r="CL89" s="84"/>
      <c r="CM89" s="2"/>
      <c r="CN89" s="2"/>
      <c r="CO89" s="2"/>
      <c r="CP89" s="2"/>
      <c r="CQ89" s="2"/>
      <c r="CR89" s="2"/>
      <c r="CS89" s="2"/>
    </row>
    <row r="90" spans="1:97" ht="13.5" customHeight="1">
      <c r="A90" s="2"/>
      <c r="B90" s="2"/>
      <c r="C90" s="2"/>
      <c r="D90" s="2"/>
      <c r="E90" s="2"/>
      <c r="F90" s="2"/>
      <c r="G90" s="2"/>
      <c r="H90" s="2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1"/>
      <c r="BW90" s="21"/>
      <c r="BX90" s="21"/>
      <c r="BY90" s="21"/>
      <c r="BZ90" s="21"/>
      <c r="CA90" s="21"/>
      <c r="CB90" s="21"/>
      <c r="CC90" s="19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</row>
    <row r="91" spans="1:97" ht="14.25" customHeight="1">
      <c r="A91" s="2"/>
      <c r="B91" s="2"/>
      <c r="C91" s="2"/>
      <c r="D91" s="2"/>
      <c r="E91" s="2"/>
      <c r="F91" s="2"/>
      <c r="G91" s="2"/>
      <c r="H91" s="2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1"/>
      <c r="BW91" s="21"/>
      <c r="BX91" s="21"/>
      <c r="BY91" s="21"/>
      <c r="BZ91" s="21"/>
      <c r="CA91" s="21"/>
      <c r="CB91" s="21"/>
      <c r="CC91" s="19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</row>
    <row r="92" spans="9:90" ht="13.5" customHeight="1">
      <c r="I92" s="81" t="s">
        <v>77</v>
      </c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AB92" s="82" t="s">
        <v>383</v>
      </c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O92" s="80" t="s">
        <v>78</v>
      </c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 t="s">
        <v>78</v>
      </c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M92" s="80" t="s">
        <v>79</v>
      </c>
      <c r="BN92" s="80"/>
      <c r="BO92" s="80"/>
      <c r="BP92" s="80"/>
      <c r="BQ92" s="80"/>
      <c r="BR92" s="80"/>
      <c r="BS92" s="80"/>
      <c r="BT92" s="80"/>
      <c r="BV92" s="88" t="s">
        <v>382</v>
      </c>
      <c r="BW92" s="89"/>
      <c r="BX92" s="89"/>
      <c r="BY92" s="89"/>
      <c r="BZ92" s="89"/>
      <c r="CA92" s="89"/>
      <c r="CB92" s="89"/>
      <c r="CC92" s="20"/>
      <c r="CD92" s="80" t="s">
        <v>80</v>
      </c>
      <c r="CE92" s="80"/>
      <c r="CF92" s="80"/>
      <c r="CG92" s="80"/>
      <c r="CH92" s="80"/>
      <c r="CI92" s="80"/>
      <c r="CJ92" s="80"/>
      <c r="CK92" s="80"/>
      <c r="CL92" s="80"/>
    </row>
    <row r="93" spans="9:90" ht="13.5" customHeight="1"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M93" s="80"/>
      <c r="BN93" s="80"/>
      <c r="BO93" s="80"/>
      <c r="BP93" s="80"/>
      <c r="BQ93" s="80"/>
      <c r="BR93" s="80"/>
      <c r="BS93" s="80"/>
      <c r="BT93" s="80"/>
      <c r="BV93" s="89"/>
      <c r="BW93" s="89"/>
      <c r="BX93" s="89"/>
      <c r="BY93" s="89"/>
      <c r="BZ93" s="89"/>
      <c r="CA93" s="89"/>
      <c r="CB93" s="89"/>
      <c r="CC93" s="20"/>
      <c r="CD93" s="80"/>
      <c r="CE93" s="80"/>
      <c r="CF93" s="80"/>
      <c r="CG93" s="80"/>
      <c r="CH93" s="80"/>
      <c r="CI93" s="80"/>
      <c r="CJ93" s="80"/>
      <c r="CK93" s="80"/>
      <c r="CL93" s="80"/>
    </row>
    <row r="94" spans="2:90" ht="0.75" customHeight="1">
      <c r="B94" s="29" t="s">
        <v>81</v>
      </c>
      <c r="C94" s="29"/>
      <c r="D94" s="29"/>
      <c r="E94" s="29"/>
      <c r="F94" s="29"/>
      <c r="G94" s="29"/>
      <c r="H94" s="29"/>
      <c r="I94" s="79" t="s">
        <v>82</v>
      </c>
      <c r="J94" s="79"/>
      <c r="K94" s="79"/>
      <c r="L94" s="79"/>
      <c r="M94" s="79"/>
      <c r="N94" s="79"/>
      <c r="O94" s="79"/>
      <c r="P94" s="79"/>
      <c r="Q94" s="79"/>
      <c r="R94" s="79"/>
      <c r="S94" s="79"/>
      <c r="AB94" s="28">
        <v>18188.33</v>
      </c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O94" s="28">
        <v>12263.59</v>
      </c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38" t="s">
        <v>83</v>
      </c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M94" s="28">
        <v>7012.3</v>
      </c>
      <c r="BN94" s="28"/>
      <c r="BO94" s="28"/>
      <c r="BP94" s="28"/>
      <c r="BQ94" s="28"/>
      <c r="BR94" s="28"/>
      <c r="BS94" s="28"/>
      <c r="BT94" s="28"/>
      <c r="BV94" s="28">
        <v>38.55</v>
      </c>
      <c r="BW94" s="28"/>
      <c r="BX94" s="28"/>
      <c r="BY94" s="28"/>
      <c r="BZ94" s="28"/>
      <c r="CA94" s="28"/>
      <c r="CB94" s="28"/>
      <c r="CC94" s="20"/>
      <c r="CD94" s="38" t="s">
        <v>84</v>
      </c>
      <c r="CE94" s="38"/>
      <c r="CF94" s="38"/>
      <c r="CG94" s="38"/>
      <c r="CH94" s="38"/>
      <c r="CI94" s="38"/>
      <c r="CJ94" s="38"/>
      <c r="CK94" s="38"/>
      <c r="CL94" s="38"/>
    </row>
    <row r="95" spans="2:90" ht="12" customHeight="1">
      <c r="B95" s="29"/>
      <c r="C95" s="29"/>
      <c r="D95" s="29"/>
      <c r="E95" s="29"/>
      <c r="F95" s="29"/>
      <c r="G95" s="29"/>
      <c r="H95" s="2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M95" s="28"/>
      <c r="BN95" s="28"/>
      <c r="BO95" s="28"/>
      <c r="BP95" s="28"/>
      <c r="BQ95" s="28"/>
      <c r="BR95" s="28"/>
      <c r="BS95" s="28"/>
      <c r="BT95" s="28"/>
      <c r="BV95" s="28"/>
      <c r="BW95" s="28"/>
      <c r="BX95" s="28"/>
      <c r="BY95" s="28"/>
      <c r="BZ95" s="28"/>
      <c r="CA95" s="28"/>
      <c r="CB95" s="28"/>
      <c r="CC95" s="20"/>
      <c r="CD95" s="38"/>
      <c r="CE95" s="38"/>
      <c r="CF95" s="38"/>
      <c r="CG95" s="38"/>
      <c r="CH95" s="38"/>
      <c r="CI95" s="38"/>
      <c r="CJ95" s="38"/>
      <c r="CK95" s="38"/>
      <c r="CL95" s="38"/>
    </row>
    <row r="96" spans="9:81" ht="13.5" customHeight="1"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BV96" s="22"/>
      <c r="BW96" s="22"/>
      <c r="BX96" s="22"/>
      <c r="BY96" s="22"/>
      <c r="BZ96" s="22"/>
      <c r="CA96" s="22"/>
      <c r="CB96" s="22"/>
      <c r="CC96" s="20"/>
    </row>
    <row r="97" spans="2:90" ht="14.25" customHeight="1">
      <c r="B97" s="29" t="s">
        <v>85</v>
      </c>
      <c r="C97" s="29"/>
      <c r="D97" s="29"/>
      <c r="E97" s="29"/>
      <c r="F97" s="29"/>
      <c r="G97" s="29"/>
      <c r="H97" s="29"/>
      <c r="I97" s="27" t="s">
        <v>86</v>
      </c>
      <c r="J97" s="27"/>
      <c r="K97" s="27"/>
      <c r="L97" s="27"/>
      <c r="M97" s="27"/>
      <c r="N97" s="27"/>
      <c r="O97" s="27"/>
      <c r="P97" s="27"/>
      <c r="Q97" s="27"/>
      <c r="R97" s="27"/>
      <c r="S97" s="27"/>
      <c r="AB97" s="28">
        <v>18188.33</v>
      </c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O97" s="28">
        <v>12263.59</v>
      </c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38" t="s">
        <v>83</v>
      </c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M97" s="28">
        <v>7012.3</v>
      </c>
      <c r="BN97" s="28"/>
      <c r="BO97" s="28"/>
      <c r="BP97" s="28"/>
      <c r="BQ97" s="28"/>
      <c r="BR97" s="28"/>
      <c r="BS97" s="28"/>
      <c r="BT97" s="28"/>
      <c r="BV97" s="28">
        <v>38.55</v>
      </c>
      <c r="BW97" s="28"/>
      <c r="BX97" s="28"/>
      <c r="BY97" s="28"/>
      <c r="BZ97" s="28"/>
      <c r="CA97" s="28"/>
      <c r="CB97" s="28"/>
      <c r="CC97" s="20"/>
      <c r="CD97" s="38" t="s">
        <v>84</v>
      </c>
      <c r="CE97" s="38"/>
      <c r="CF97" s="38"/>
      <c r="CG97" s="38"/>
      <c r="CH97" s="38"/>
      <c r="CI97" s="38"/>
      <c r="CJ97" s="38"/>
      <c r="CK97" s="38"/>
      <c r="CL97" s="38"/>
    </row>
    <row r="98" spans="74:81" ht="21.75" customHeight="1">
      <c r="BV98" s="22"/>
      <c r="BW98" s="22"/>
      <c r="BX98" s="22"/>
      <c r="BY98" s="22"/>
      <c r="BZ98" s="22"/>
      <c r="CA98" s="22"/>
      <c r="CB98" s="22"/>
      <c r="CC98" s="20"/>
    </row>
    <row r="99" spans="2:90" ht="13.5" customHeight="1">
      <c r="B99" s="29" t="s">
        <v>87</v>
      </c>
      <c r="C99" s="29"/>
      <c r="D99" s="29"/>
      <c r="E99" s="29"/>
      <c r="F99" s="29"/>
      <c r="G99" s="29"/>
      <c r="H99" s="29"/>
      <c r="I99" s="79" t="s">
        <v>88</v>
      </c>
      <c r="J99" s="79"/>
      <c r="K99" s="79"/>
      <c r="L99" s="79"/>
      <c r="M99" s="79"/>
      <c r="N99" s="79"/>
      <c r="O99" s="79"/>
      <c r="P99" s="79"/>
      <c r="Q99" s="79"/>
      <c r="R99" s="79"/>
      <c r="S99" s="79"/>
      <c r="AB99" s="28">
        <v>27.87</v>
      </c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O99" s="28">
        <v>265.45</v>
      </c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38" t="s">
        <v>89</v>
      </c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M99" s="28">
        <v>20</v>
      </c>
      <c r="BN99" s="28"/>
      <c r="BO99" s="28"/>
      <c r="BP99" s="28"/>
      <c r="BQ99" s="28"/>
      <c r="BR99" s="28"/>
      <c r="BS99" s="28"/>
      <c r="BT99" s="28"/>
      <c r="BV99" s="28">
        <v>71.76</v>
      </c>
      <c r="BW99" s="28"/>
      <c r="BX99" s="28"/>
      <c r="BY99" s="28"/>
      <c r="BZ99" s="28"/>
      <c r="CA99" s="28"/>
      <c r="CB99" s="28"/>
      <c r="CC99" s="20"/>
      <c r="CD99" s="38" t="s">
        <v>90</v>
      </c>
      <c r="CE99" s="38"/>
      <c r="CF99" s="38"/>
      <c r="CG99" s="38"/>
      <c r="CH99" s="38"/>
      <c r="CI99" s="38"/>
      <c r="CJ99" s="38"/>
      <c r="CK99" s="38"/>
      <c r="CL99" s="38"/>
    </row>
    <row r="100" spans="9:81" ht="13.5" customHeight="1"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BV100" s="22"/>
      <c r="BW100" s="22"/>
      <c r="BX100" s="22"/>
      <c r="BY100" s="22"/>
      <c r="BZ100" s="22"/>
      <c r="CA100" s="22"/>
      <c r="CB100" s="22"/>
      <c r="CC100" s="20"/>
    </row>
    <row r="101" spans="2:90" ht="14.25" customHeight="1">
      <c r="B101" s="29" t="s">
        <v>91</v>
      </c>
      <c r="C101" s="29"/>
      <c r="D101" s="29"/>
      <c r="E101" s="29"/>
      <c r="F101" s="29"/>
      <c r="G101" s="29"/>
      <c r="H101" s="29"/>
      <c r="I101" s="27" t="s">
        <v>92</v>
      </c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AB101" s="28">
        <v>27.87</v>
      </c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O101" s="28">
        <v>265.45</v>
      </c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38" t="s">
        <v>89</v>
      </c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M101" s="28">
        <v>20</v>
      </c>
      <c r="BN101" s="28"/>
      <c r="BO101" s="28"/>
      <c r="BP101" s="28"/>
      <c r="BQ101" s="28"/>
      <c r="BR101" s="28"/>
      <c r="BS101" s="28"/>
      <c r="BT101" s="28"/>
      <c r="BV101" s="28">
        <v>71.76</v>
      </c>
      <c r="BW101" s="28"/>
      <c r="BX101" s="28"/>
      <c r="BY101" s="28"/>
      <c r="BZ101" s="28"/>
      <c r="CA101" s="28"/>
      <c r="CB101" s="28"/>
      <c r="CC101" s="20"/>
      <c r="CD101" s="38" t="s">
        <v>90</v>
      </c>
      <c r="CE101" s="38"/>
      <c r="CF101" s="38"/>
      <c r="CG101" s="38"/>
      <c r="CH101" s="38"/>
      <c r="CI101" s="38"/>
      <c r="CJ101" s="38"/>
      <c r="CK101" s="38"/>
      <c r="CL101" s="38"/>
    </row>
    <row r="102" spans="1:97" ht="13.5" customHeight="1">
      <c r="A102" s="2"/>
      <c r="B102" s="85" t="s">
        <v>93</v>
      </c>
      <c r="C102" s="85"/>
      <c r="D102" s="85"/>
      <c r="E102" s="85"/>
      <c r="F102" s="85"/>
      <c r="G102" s="85"/>
      <c r="H102" s="85"/>
      <c r="I102" s="86" t="s">
        <v>94</v>
      </c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2"/>
      <c r="U102" s="2"/>
      <c r="V102" s="2"/>
      <c r="W102" s="2"/>
      <c r="X102" s="2"/>
      <c r="Y102" s="2"/>
      <c r="Z102" s="2"/>
      <c r="AA102" s="2"/>
      <c r="AB102" s="83">
        <v>29862.63</v>
      </c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2"/>
      <c r="AO102" s="83">
        <v>71343.08</v>
      </c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4" t="s">
        <v>95</v>
      </c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2"/>
      <c r="BM102" s="83">
        <v>37162.39</v>
      </c>
      <c r="BN102" s="83"/>
      <c r="BO102" s="83"/>
      <c r="BP102" s="83"/>
      <c r="BQ102" s="83"/>
      <c r="BR102" s="83"/>
      <c r="BS102" s="83"/>
      <c r="BT102" s="83"/>
      <c r="BU102" s="2"/>
      <c r="BV102" s="83">
        <f>BM102/AB102*100</f>
        <v>124.44446453644571</v>
      </c>
      <c r="BW102" s="83"/>
      <c r="BX102" s="83"/>
      <c r="BY102" s="83"/>
      <c r="BZ102" s="83"/>
      <c r="CA102" s="83"/>
      <c r="CB102" s="83"/>
      <c r="CC102" s="19"/>
      <c r="CD102" s="84" t="s">
        <v>96</v>
      </c>
      <c r="CE102" s="84"/>
      <c r="CF102" s="84"/>
      <c r="CG102" s="84"/>
      <c r="CH102" s="84"/>
      <c r="CI102" s="84"/>
      <c r="CJ102" s="84"/>
      <c r="CK102" s="84"/>
      <c r="CL102" s="84"/>
      <c r="CM102" s="2"/>
      <c r="CN102" s="2"/>
      <c r="CO102" s="2"/>
      <c r="CP102" s="2"/>
      <c r="CQ102" s="2"/>
      <c r="CR102" s="2"/>
      <c r="CS102" s="2"/>
    </row>
    <row r="103" spans="1:97" ht="13.5" customHeight="1">
      <c r="A103" s="2"/>
      <c r="B103" s="2"/>
      <c r="C103" s="2"/>
      <c r="D103" s="2"/>
      <c r="E103" s="2"/>
      <c r="F103" s="2"/>
      <c r="G103" s="2"/>
      <c r="H103" s="2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1"/>
      <c r="BW103" s="21"/>
      <c r="BX103" s="21"/>
      <c r="BY103" s="21"/>
      <c r="BZ103" s="21"/>
      <c r="CA103" s="21"/>
      <c r="CB103" s="21"/>
      <c r="CC103" s="19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</row>
    <row r="104" spans="1:97" ht="14.25" customHeight="1">
      <c r="A104" s="2"/>
      <c r="B104" s="2"/>
      <c r="C104" s="2"/>
      <c r="D104" s="2"/>
      <c r="E104" s="2"/>
      <c r="F104" s="2"/>
      <c r="G104" s="2"/>
      <c r="H104" s="2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1"/>
      <c r="BW104" s="21"/>
      <c r="BX104" s="21"/>
      <c r="BY104" s="21"/>
      <c r="BZ104" s="21"/>
      <c r="CA104" s="21"/>
      <c r="CB104" s="21"/>
      <c r="CC104" s="19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</row>
    <row r="105" spans="9:90" ht="13.5" customHeight="1">
      <c r="I105" s="81" t="s">
        <v>97</v>
      </c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AB105" s="82" t="s">
        <v>396</v>
      </c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O105" s="80" t="s">
        <v>98</v>
      </c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 t="s">
        <v>98</v>
      </c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M105" s="80" t="s">
        <v>99</v>
      </c>
      <c r="BN105" s="80"/>
      <c r="BO105" s="80"/>
      <c r="BP105" s="80"/>
      <c r="BQ105" s="80"/>
      <c r="BR105" s="80"/>
      <c r="BS105" s="80"/>
      <c r="BT105" s="80"/>
      <c r="BV105" s="88" t="s">
        <v>384</v>
      </c>
      <c r="BW105" s="89"/>
      <c r="BX105" s="89"/>
      <c r="BY105" s="89"/>
      <c r="BZ105" s="89"/>
      <c r="CA105" s="89"/>
      <c r="CB105" s="89"/>
      <c r="CC105" s="20"/>
      <c r="CD105" s="80" t="s">
        <v>100</v>
      </c>
      <c r="CE105" s="80"/>
      <c r="CF105" s="80"/>
      <c r="CG105" s="80"/>
      <c r="CH105" s="80"/>
      <c r="CI105" s="80"/>
      <c r="CJ105" s="80"/>
      <c r="CK105" s="80"/>
      <c r="CL105" s="80"/>
    </row>
    <row r="106" spans="9:90" ht="13.5" customHeight="1"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M106" s="80"/>
      <c r="BN106" s="80"/>
      <c r="BO106" s="80"/>
      <c r="BP106" s="80"/>
      <c r="BQ106" s="80"/>
      <c r="BR106" s="80"/>
      <c r="BS106" s="80"/>
      <c r="BT106" s="80"/>
      <c r="BV106" s="89"/>
      <c r="BW106" s="89"/>
      <c r="BX106" s="89"/>
      <c r="BY106" s="89"/>
      <c r="BZ106" s="89"/>
      <c r="CA106" s="89"/>
      <c r="CB106" s="89"/>
      <c r="CC106" s="20"/>
      <c r="CD106" s="80"/>
      <c r="CE106" s="80"/>
      <c r="CF106" s="80"/>
      <c r="CG106" s="80"/>
      <c r="CH106" s="80"/>
      <c r="CI106" s="80"/>
      <c r="CJ106" s="80"/>
      <c r="CK106" s="80"/>
      <c r="CL106" s="80"/>
    </row>
    <row r="107" spans="2:90" ht="0.75" customHeight="1">
      <c r="B107" s="29" t="s">
        <v>101</v>
      </c>
      <c r="C107" s="29"/>
      <c r="D107" s="29"/>
      <c r="E107" s="29"/>
      <c r="F107" s="29"/>
      <c r="G107" s="29"/>
      <c r="H107" s="29"/>
      <c r="I107" s="79" t="s">
        <v>102</v>
      </c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AB107" s="28">
        <v>29862.63</v>
      </c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O107" s="28">
        <v>71343.08</v>
      </c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38" t="s">
        <v>95</v>
      </c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M107" s="28">
        <v>37162.39</v>
      </c>
      <c r="BN107" s="28"/>
      <c r="BO107" s="28"/>
      <c r="BP107" s="28"/>
      <c r="BQ107" s="28"/>
      <c r="BR107" s="28"/>
      <c r="BS107" s="28"/>
      <c r="BT107" s="28"/>
      <c r="BV107" s="28">
        <f>BM107/AB107*100</f>
        <v>124.44446453644571</v>
      </c>
      <c r="BW107" s="28"/>
      <c r="BX107" s="28"/>
      <c r="BY107" s="28"/>
      <c r="BZ107" s="28"/>
      <c r="CA107" s="28"/>
      <c r="CB107" s="28"/>
      <c r="CC107" s="20"/>
      <c r="CD107" s="38" t="s">
        <v>96</v>
      </c>
      <c r="CE107" s="38"/>
      <c r="CF107" s="38"/>
      <c r="CG107" s="38"/>
      <c r="CH107" s="38"/>
      <c r="CI107" s="38"/>
      <c r="CJ107" s="38"/>
      <c r="CK107" s="38"/>
      <c r="CL107" s="38"/>
    </row>
    <row r="108" spans="2:90" ht="12" customHeight="1">
      <c r="B108" s="29"/>
      <c r="C108" s="29"/>
      <c r="D108" s="29"/>
      <c r="E108" s="29"/>
      <c r="F108" s="29"/>
      <c r="G108" s="29"/>
      <c r="H108" s="2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M108" s="28"/>
      <c r="BN108" s="28"/>
      <c r="BO108" s="28"/>
      <c r="BP108" s="28"/>
      <c r="BQ108" s="28"/>
      <c r="BR108" s="28"/>
      <c r="BS108" s="28"/>
      <c r="BT108" s="28"/>
      <c r="BV108" s="28"/>
      <c r="BW108" s="28"/>
      <c r="BX108" s="28"/>
      <c r="BY108" s="28"/>
      <c r="BZ108" s="28"/>
      <c r="CA108" s="28"/>
      <c r="CB108" s="28"/>
      <c r="CC108" s="20"/>
      <c r="CD108" s="38"/>
      <c r="CE108" s="38"/>
      <c r="CF108" s="38"/>
      <c r="CG108" s="38"/>
      <c r="CH108" s="38"/>
      <c r="CI108" s="38"/>
      <c r="CJ108" s="38"/>
      <c r="CK108" s="38"/>
      <c r="CL108" s="38"/>
    </row>
    <row r="109" spans="9:81" ht="13.5" customHeight="1"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BV109" s="22"/>
      <c r="BW109" s="22"/>
      <c r="BX109" s="22"/>
      <c r="BY109" s="22"/>
      <c r="BZ109" s="22"/>
      <c r="CA109" s="22"/>
      <c r="CB109" s="22"/>
      <c r="CC109" s="20"/>
    </row>
    <row r="110" spans="9:81" ht="13.5" customHeight="1"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BV110" s="22"/>
      <c r="BW110" s="22"/>
      <c r="BX110" s="22"/>
      <c r="BY110" s="22"/>
      <c r="BZ110" s="22"/>
      <c r="CA110" s="22"/>
      <c r="CB110" s="22"/>
      <c r="CC110" s="20"/>
    </row>
    <row r="111" spans="2:90" ht="13.5" customHeight="1">
      <c r="B111" s="29" t="s">
        <v>103</v>
      </c>
      <c r="C111" s="29"/>
      <c r="D111" s="29"/>
      <c r="E111" s="29"/>
      <c r="F111" s="29"/>
      <c r="G111" s="29"/>
      <c r="H111" s="29"/>
      <c r="I111" s="79" t="s">
        <v>104</v>
      </c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AB111" s="28">
        <v>29534.88</v>
      </c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O111" s="28">
        <v>66308.3</v>
      </c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38" t="s">
        <v>105</v>
      </c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M111" s="28">
        <v>33180.7</v>
      </c>
      <c r="BN111" s="28"/>
      <c r="BO111" s="28"/>
      <c r="BP111" s="28"/>
      <c r="BQ111" s="28"/>
      <c r="BR111" s="28"/>
      <c r="BS111" s="28"/>
      <c r="BT111" s="28"/>
      <c r="BV111" s="28">
        <f>BM111/AB111*100</f>
        <v>112.34411651579418</v>
      </c>
      <c r="BW111" s="28"/>
      <c r="BX111" s="28"/>
      <c r="BY111" s="28"/>
      <c r="BZ111" s="28"/>
      <c r="CA111" s="28"/>
      <c r="CB111" s="28"/>
      <c r="CC111" s="20"/>
      <c r="CD111" s="38" t="s">
        <v>106</v>
      </c>
      <c r="CE111" s="38"/>
      <c r="CF111" s="38"/>
      <c r="CG111" s="38"/>
      <c r="CH111" s="38"/>
      <c r="CI111" s="38"/>
      <c r="CJ111" s="38"/>
      <c r="CK111" s="38"/>
      <c r="CL111" s="38"/>
    </row>
    <row r="112" spans="9:81" ht="13.5" customHeight="1"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BV112" s="22"/>
      <c r="BW112" s="22"/>
      <c r="BX112" s="22"/>
      <c r="BY112" s="22"/>
      <c r="BZ112" s="22"/>
      <c r="CA112" s="22"/>
      <c r="CB112" s="22"/>
      <c r="CC112" s="20"/>
    </row>
    <row r="113" spans="2:90" ht="13.5" customHeight="1">
      <c r="B113" s="29" t="s">
        <v>107</v>
      </c>
      <c r="C113" s="29"/>
      <c r="D113" s="29"/>
      <c r="E113" s="29"/>
      <c r="F113" s="29"/>
      <c r="G113" s="29"/>
      <c r="H113" s="29"/>
      <c r="I113" s="79" t="s">
        <v>108</v>
      </c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AB113" s="28">
        <v>327.75</v>
      </c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O113" s="28">
        <v>5034.78</v>
      </c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38" t="s">
        <v>109</v>
      </c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M113" s="28">
        <v>3981.69</v>
      </c>
      <c r="BN113" s="28"/>
      <c r="BO113" s="28"/>
      <c r="BP113" s="28"/>
      <c r="BQ113" s="28"/>
      <c r="BR113" s="28"/>
      <c r="BS113" s="28"/>
      <c r="BT113" s="28"/>
      <c r="BV113" s="28">
        <f>BM113/AB113*100</f>
        <v>1214.8558352402747</v>
      </c>
      <c r="BW113" s="28"/>
      <c r="BX113" s="28"/>
      <c r="BY113" s="28"/>
      <c r="BZ113" s="28"/>
      <c r="CA113" s="28"/>
      <c r="CB113" s="28"/>
      <c r="CC113" s="20"/>
      <c r="CD113" s="38" t="s">
        <v>110</v>
      </c>
      <c r="CE113" s="38"/>
      <c r="CF113" s="38"/>
      <c r="CG113" s="38"/>
      <c r="CH113" s="38"/>
      <c r="CI113" s="38"/>
      <c r="CJ113" s="38"/>
      <c r="CK113" s="38"/>
      <c r="CL113" s="38"/>
    </row>
    <row r="114" spans="9:81" ht="13.5" customHeight="1"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BV114" s="22"/>
      <c r="BW114" s="22"/>
      <c r="BX114" s="22"/>
      <c r="BY114" s="22"/>
      <c r="BZ114" s="22"/>
      <c r="CA114" s="22"/>
      <c r="CB114" s="22"/>
      <c r="CC114" s="20"/>
    </row>
    <row r="115" spans="9:81" ht="13.5" customHeight="1"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BV115" s="22"/>
      <c r="BW115" s="22"/>
      <c r="BX115" s="22"/>
      <c r="BY115" s="22"/>
      <c r="BZ115" s="22"/>
      <c r="CA115" s="22"/>
      <c r="CB115" s="22"/>
      <c r="CC115" s="20"/>
    </row>
    <row r="116" spans="2:90" ht="14.25" customHeight="1">
      <c r="B116" s="29" t="s">
        <v>111</v>
      </c>
      <c r="C116" s="29"/>
      <c r="D116" s="29"/>
      <c r="E116" s="29"/>
      <c r="F116" s="29"/>
      <c r="G116" s="29"/>
      <c r="H116" s="29"/>
      <c r="I116" s="27" t="s">
        <v>112</v>
      </c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AB116" s="28">
        <v>10664.33</v>
      </c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O116" s="28">
        <v>0</v>
      </c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38" t="s">
        <v>46</v>
      </c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M116" s="28">
        <v>0</v>
      </c>
      <c r="BN116" s="28"/>
      <c r="BO116" s="28"/>
      <c r="BP116" s="28"/>
      <c r="BQ116" s="28"/>
      <c r="BR116" s="28"/>
      <c r="BS116" s="28"/>
      <c r="BT116" s="28"/>
      <c r="BV116" s="28">
        <v>0</v>
      </c>
      <c r="BW116" s="28"/>
      <c r="BX116" s="28"/>
      <c r="BY116" s="28"/>
      <c r="BZ116" s="28"/>
      <c r="CA116" s="28"/>
      <c r="CB116" s="28"/>
      <c r="CC116" s="20"/>
      <c r="CD116" s="38" t="s">
        <v>56</v>
      </c>
      <c r="CE116" s="38"/>
      <c r="CF116" s="38"/>
      <c r="CG116" s="38"/>
      <c r="CH116" s="38"/>
      <c r="CI116" s="38"/>
      <c r="CJ116" s="38"/>
      <c r="CK116" s="38"/>
      <c r="CL116" s="38"/>
    </row>
    <row r="117" spans="2:90" ht="35.25" customHeight="1">
      <c r="B117" s="4"/>
      <c r="C117" s="4"/>
      <c r="D117" s="4"/>
      <c r="E117" s="4"/>
      <c r="F117" s="4"/>
      <c r="G117" s="4"/>
      <c r="H117" s="4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M117" s="5"/>
      <c r="BN117" s="5"/>
      <c r="BO117" s="5"/>
      <c r="BP117" s="5"/>
      <c r="BQ117" s="5"/>
      <c r="BR117" s="5"/>
      <c r="BS117" s="5"/>
      <c r="BT117" s="5"/>
      <c r="BV117" s="5"/>
      <c r="BW117" s="5"/>
      <c r="BX117" s="5"/>
      <c r="BY117" s="5"/>
      <c r="BZ117" s="5"/>
      <c r="CA117" s="5"/>
      <c r="CB117" s="5"/>
      <c r="CD117" s="6"/>
      <c r="CE117" s="6"/>
      <c r="CF117" s="6"/>
      <c r="CG117" s="6"/>
      <c r="CH117" s="6"/>
      <c r="CI117" s="6"/>
      <c r="CJ117" s="6"/>
      <c r="CK117" s="6"/>
      <c r="CL117" s="6"/>
    </row>
    <row r="118" spans="1:90" ht="15" customHeight="1">
      <c r="A118" s="58" t="s">
        <v>113</v>
      </c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</row>
    <row r="119" spans="1:90" ht="15" customHeight="1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</row>
    <row r="120" spans="1:90" ht="15" customHeight="1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</row>
    <row r="121" ht="11.25" customHeight="1"/>
    <row r="122" spans="16:90" ht="13.5" customHeight="1">
      <c r="P122" s="57" t="s">
        <v>114</v>
      </c>
      <c r="Q122" s="57"/>
      <c r="R122" s="57"/>
      <c r="S122" s="57"/>
      <c r="T122" s="57"/>
      <c r="U122" s="57"/>
      <c r="V122" s="57"/>
      <c r="W122" s="57"/>
      <c r="X122" s="57"/>
      <c r="AB122" s="59">
        <f>SUM(AB128,AB189)</f>
        <v>42972.25</v>
      </c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O122" s="59">
        <v>100310.86</v>
      </c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>
        <v>100310.86</v>
      </c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M122" s="59">
        <v>46931.86</v>
      </c>
      <c r="BN122" s="59"/>
      <c r="BO122" s="59"/>
      <c r="BP122" s="59"/>
      <c r="BQ122" s="59"/>
      <c r="BR122" s="59"/>
      <c r="BS122" s="59"/>
      <c r="BT122" s="59"/>
      <c r="BU122" s="59"/>
      <c r="BV122" s="59">
        <f>BM122/AB122*100</f>
        <v>109.21434181361226</v>
      </c>
      <c r="BW122" s="59"/>
      <c r="BX122" s="59"/>
      <c r="BY122" s="59"/>
      <c r="BZ122" s="59"/>
      <c r="CA122" s="59"/>
      <c r="CB122" s="59"/>
      <c r="CD122" s="59">
        <v>46.78641973560989</v>
      </c>
      <c r="CE122" s="59"/>
      <c r="CF122" s="59"/>
      <c r="CG122" s="59"/>
      <c r="CH122" s="59"/>
      <c r="CI122" s="59"/>
      <c r="CJ122" s="59"/>
      <c r="CK122" s="59"/>
      <c r="CL122" s="59"/>
    </row>
    <row r="123" ht="10.5" customHeight="1"/>
    <row r="124" ht="6.75" customHeight="1"/>
    <row r="125" spans="2:90" ht="13.5" customHeight="1">
      <c r="B125" s="57" t="s">
        <v>30</v>
      </c>
      <c r="C125" s="57"/>
      <c r="D125" s="57"/>
      <c r="E125" s="57"/>
      <c r="F125" s="57"/>
      <c r="G125" s="57"/>
      <c r="H125" s="57"/>
      <c r="I125" s="57" t="s">
        <v>115</v>
      </c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AB125" s="52" t="s">
        <v>1</v>
      </c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O125" s="52" t="s">
        <v>2</v>
      </c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 t="s">
        <v>3</v>
      </c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M125" s="52" t="s">
        <v>4</v>
      </c>
      <c r="BN125" s="52"/>
      <c r="BO125" s="52"/>
      <c r="BP125" s="52"/>
      <c r="BQ125" s="52"/>
      <c r="BR125" s="52"/>
      <c r="BS125" s="52"/>
      <c r="BT125" s="52"/>
      <c r="BV125" s="52" t="s">
        <v>5</v>
      </c>
      <c r="BW125" s="52"/>
      <c r="BX125" s="52"/>
      <c r="BY125" s="52"/>
      <c r="BZ125" s="52"/>
      <c r="CA125" s="52"/>
      <c r="CB125" s="52"/>
      <c r="CD125" s="52" t="s">
        <v>6</v>
      </c>
      <c r="CE125" s="52"/>
      <c r="CF125" s="52"/>
      <c r="CG125" s="52"/>
      <c r="CH125" s="52"/>
      <c r="CI125" s="52"/>
      <c r="CJ125" s="52"/>
      <c r="CK125" s="52"/>
      <c r="CL125" s="52"/>
    </row>
    <row r="126" spans="9:80" ht="29.25" customHeight="1"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M126" s="52"/>
      <c r="BN126" s="52"/>
      <c r="BO126" s="52"/>
      <c r="BP126" s="52"/>
      <c r="BQ126" s="52"/>
      <c r="BR126" s="52"/>
      <c r="BS126" s="52"/>
      <c r="BT126" s="52"/>
      <c r="BV126" s="52"/>
      <c r="BW126" s="52"/>
      <c r="BX126" s="52"/>
      <c r="BY126" s="52"/>
      <c r="BZ126" s="52"/>
      <c r="CA126" s="52"/>
      <c r="CB126" s="52"/>
    </row>
    <row r="127" spans="32:87" ht="27.75" customHeight="1">
      <c r="AF127" s="53" t="s">
        <v>7</v>
      </c>
      <c r="AG127" s="53"/>
      <c r="AH127" s="53"/>
      <c r="AI127" s="53"/>
      <c r="AJ127" s="53"/>
      <c r="AK127" s="53"/>
      <c r="AL127" s="53"/>
      <c r="AT127" s="53" t="s">
        <v>33</v>
      </c>
      <c r="AU127" s="53"/>
      <c r="AV127" s="53"/>
      <c r="AW127" s="53"/>
      <c r="AX127" s="53"/>
      <c r="AY127" s="53"/>
      <c r="BE127" s="53" t="s">
        <v>34</v>
      </c>
      <c r="BF127" s="53"/>
      <c r="BG127" s="53"/>
      <c r="BH127" s="53"/>
      <c r="BI127" s="53"/>
      <c r="BJ127" s="53"/>
      <c r="BK127" s="53"/>
      <c r="BP127" s="53" t="s">
        <v>35</v>
      </c>
      <c r="BQ127" s="53"/>
      <c r="BR127" s="53"/>
      <c r="BS127" s="53"/>
      <c r="BT127" s="53"/>
      <c r="BV127" s="53" t="s">
        <v>11</v>
      </c>
      <c r="BW127" s="53"/>
      <c r="BX127" s="53"/>
      <c r="BY127" s="53"/>
      <c r="BZ127" s="53"/>
      <c r="CD127" s="53" t="s">
        <v>116</v>
      </c>
      <c r="CE127" s="53"/>
      <c r="CF127" s="53"/>
      <c r="CG127" s="53"/>
      <c r="CH127" s="53"/>
      <c r="CI127" s="53"/>
    </row>
    <row r="128" spans="1:97" ht="13.5" customHeight="1">
      <c r="A128" s="2"/>
      <c r="B128" s="85" t="s">
        <v>117</v>
      </c>
      <c r="C128" s="85"/>
      <c r="D128" s="85"/>
      <c r="E128" s="85"/>
      <c r="F128" s="85"/>
      <c r="G128" s="85"/>
      <c r="H128" s="85"/>
      <c r="I128" s="87" t="s">
        <v>118</v>
      </c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2"/>
      <c r="U128" s="2"/>
      <c r="V128" s="2"/>
      <c r="W128" s="2"/>
      <c r="X128" s="2"/>
      <c r="Y128" s="2"/>
      <c r="Z128" s="2"/>
      <c r="AA128" s="2"/>
      <c r="AB128" s="83">
        <f>SUM(AB181,AB143,AB129)</f>
        <v>39557.47</v>
      </c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2"/>
      <c r="AO128" s="83">
        <v>90547.68</v>
      </c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4" t="s">
        <v>119</v>
      </c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2"/>
      <c r="BM128" s="83">
        <v>40738.62</v>
      </c>
      <c r="BN128" s="83"/>
      <c r="BO128" s="83"/>
      <c r="BP128" s="83"/>
      <c r="BQ128" s="83"/>
      <c r="BR128" s="83"/>
      <c r="BS128" s="83"/>
      <c r="BT128" s="83"/>
      <c r="BU128" s="2"/>
      <c r="BV128" s="83">
        <f>BM128/AB128*100</f>
        <v>102.98590885615285</v>
      </c>
      <c r="BW128" s="83"/>
      <c r="BX128" s="83"/>
      <c r="BY128" s="83"/>
      <c r="BZ128" s="83"/>
      <c r="CA128" s="83"/>
      <c r="CB128" s="83"/>
      <c r="CC128" s="2"/>
      <c r="CD128" s="84" t="s">
        <v>120</v>
      </c>
      <c r="CE128" s="84"/>
      <c r="CF128" s="84"/>
      <c r="CG128" s="84"/>
      <c r="CH128" s="84"/>
      <c r="CI128" s="84"/>
      <c r="CJ128" s="84"/>
      <c r="CK128" s="84"/>
      <c r="CL128" s="84"/>
      <c r="CM128" s="2"/>
      <c r="CN128" s="2"/>
      <c r="CO128" s="2"/>
      <c r="CP128" s="2"/>
      <c r="CQ128" s="2"/>
      <c r="CR128" s="2"/>
      <c r="CS128" s="2"/>
    </row>
    <row r="129" spans="1:97" ht="15" customHeight="1">
      <c r="A129" s="2"/>
      <c r="B129" s="85" t="s">
        <v>121</v>
      </c>
      <c r="C129" s="85"/>
      <c r="D129" s="85"/>
      <c r="E129" s="85"/>
      <c r="F129" s="85"/>
      <c r="G129" s="85"/>
      <c r="H129" s="85"/>
      <c r="I129" s="87" t="s">
        <v>122</v>
      </c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2"/>
      <c r="U129" s="2"/>
      <c r="V129" s="2"/>
      <c r="W129" s="2"/>
      <c r="X129" s="2"/>
      <c r="Y129" s="2"/>
      <c r="Z129" s="2"/>
      <c r="AA129" s="2"/>
      <c r="AB129" s="83">
        <v>27505.37</v>
      </c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2"/>
      <c r="AO129" s="83">
        <v>61757.47</v>
      </c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4" t="s">
        <v>123</v>
      </c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2"/>
      <c r="BM129" s="83">
        <v>29448.7</v>
      </c>
      <c r="BN129" s="83"/>
      <c r="BO129" s="83"/>
      <c r="BP129" s="83"/>
      <c r="BQ129" s="83"/>
      <c r="BR129" s="83"/>
      <c r="BS129" s="83"/>
      <c r="BT129" s="83"/>
      <c r="BU129" s="2"/>
      <c r="BV129" s="83">
        <f>BM129/AB129*100</f>
        <v>107.06527488995785</v>
      </c>
      <c r="BW129" s="83"/>
      <c r="BX129" s="83"/>
      <c r="BY129" s="83"/>
      <c r="BZ129" s="83"/>
      <c r="CA129" s="83"/>
      <c r="CB129" s="83"/>
      <c r="CC129" s="2"/>
      <c r="CD129" s="84" t="s">
        <v>124</v>
      </c>
      <c r="CE129" s="84"/>
      <c r="CF129" s="84"/>
      <c r="CG129" s="84"/>
      <c r="CH129" s="84"/>
      <c r="CI129" s="84"/>
      <c r="CJ129" s="84"/>
      <c r="CK129" s="84"/>
      <c r="CL129" s="84"/>
      <c r="CM129" s="2"/>
      <c r="CN129" s="2"/>
      <c r="CO129" s="2"/>
      <c r="CP129" s="2"/>
      <c r="CQ129" s="2"/>
      <c r="CR129" s="2"/>
      <c r="CS129" s="2"/>
    </row>
    <row r="130" spans="9:89" ht="13.5" customHeight="1">
      <c r="I130" s="81" t="s">
        <v>405</v>
      </c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AB130" s="110" t="s">
        <v>399</v>
      </c>
      <c r="AC130" s="110"/>
      <c r="AD130" s="110"/>
      <c r="AE130" s="110"/>
      <c r="AF130" s="110"/>
      <c r="AG130" s="110"/>
      <c r="AH130" s="110"/>
      <c r="AI130" s="110"/>
      <c r="AJ130" s="110"/>
      <c r="AK130" s="110"/>
      <c r="AL130" s="110"/>
      <c r="AM130" s="110"/>
      <c r="AO130" s="80" t="s">
        <v>125</v>
      </c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 t="s">
        <v>125</v>
      </c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M130" s="80" t="s">
        <v>393</v>
      </c>
      <c r="BN130" s="80"/>
      <c r="BO130" s="80"/>
      <c r="BP130" s="80"/>
      <c r="BQ130" s="80"/>
      <c r="BR130" s="80"/>
      <c r="BS130" s="80"/>
      <c r="BT130" s="80"/>
      <c r="BV130" s="82" t="s">
        <v>398</v>
      </c>
      <c r="BW130" s="80"/>
      <c r="BX130" s="80"/>
      <c r="BY130" s="80"/>
      <c r="BZ130" s="80"/>
      <c r="CA130" s="80"/>
      <c r="CB130" s="80"/>
      <c r="CC130" s="80" t="s">
        <v>126</v>
      </c>
      <c r="CD130" s="80"/>
      <c r="CE130" s="80"/>
      <c r="CF130" s="80"/>
      <c r="CG130" s="80"/>
      <c r="CH130" s="80"/>
      <c r="CI130" s="80"/>
      <c r="CJ130" s="80"/>
      <c r="CK130" s="80"/>
    </row>
    <row r="131" spans="9:89" ht="13.5" customHeight="1"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AB131" s="110"/>
      <c r="AC131" s="110"/>
      <c r="AD131" s="110"/>
      <c r="AE131" s="110"/>
      <c r="AF131" s="110"/>
      <c r="AG131" s="110"/>
      <c r="AH131" s="110"/>
      <c r="AI131" s="110"/>
      <c r="AJ131" s="110"/>
      <c r="AK131" s="110"/>
      <c r="AL131" s="110"/>
      <c r="AM131" s="11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M131" s="80"/>
      <c r="BN131" s="80"/>
      <c r="BO131" s="80"/>
      <c r="BP131" s="80"/>
      <c r="BQ131" s="80"/>
      <c r="BR131" s="80"/>
      <c r="BS131" s="80"/>
      <c r="BT131" s="80"/>
      <c r="BV131" s="80"/>
      <c r="BW131" s="80"/>
      <c r="BX131" s="80"/>
      <c r="BY131" s="80"/>
      <c r="BZ131" s="80"/>
      <c r="CA131" s="80"/>
      <c r="CB131" s="80"/>
      <c r="CC131" s="80"/>
      <c r="CD131" s="80"/>
      <c r="CE131" s="80"/>
      <c r="CF131" s="80"/>
      <c r="CG131" s="80"/>
      <c r="CH131" s="80"/>
      <c r="CI131" s="80"/>
      <c r="CJ131" s="80"/>
      <c r="CK131" s="80"/>
    </row>
    <row r="132" spans="9:89" ht="13.5" customHeight="1"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AB132" s="110"/>
      <c r="AC132" s="110"/>
      <c r="AD132" s="110"/>
      <c r="AE132" s="110"/>
      <c r="AF132" s="110"/>
      <c r="AG132" s="110"/>
      <c r="AH132" s="110"/>
      <c r="AI132" s="110"/>
      <c r="AJ132" s="110"/>
      <c r="AK132" s="110"/>
      <c r="AL132" s="110"/>
      <c r="AM132" s="11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M132" s="80"/>
      <c r="BN132" s="80"/>
      <c r="BO132" s="80"/>
      <c r="BP132" s="80"/>
      <c r="BQ132" s="80"/>
      <c r="BR132" s="80"/>
      <c r="BS132" s="80"/>
      <c r="BT132" s="80"/>
      <c r="BV132" s="80"/>
      <c r="BW132" s="80"/>
      <c r="BX132" s="80"/>
      <c r="BY132" s="80"/>
      <c r="BZ132" s="80"/>
      <c r="CA132" s="80"/>
      <c r="CB132" s="80"/>
      <c r="CC132" s="80"/>
      <c r="CD132" s="80"/>
      <c r="CE132" s="80"/>
      <c r="CF132" s="80"/>
      <c r="CG132" s="80"/>
      <c r="CH132" s="80"/>
      <c r="CI132" s="80"/>
      <c r="CJ132" s="80"/>
      <c r="CK132" s="80"/>
    </row>
    <row r="133" spans="9:89" ht="13.5" customHeight="1"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AB133" s="110"/>
      <c r="AC133" s="110"/>
      <c r="AD133" s="110"/>
      <c r="AE133" s="110"/>
      <c r="AF133" s="110"/>
      <c r="AG133" s="110"/>
      <c r="AH133" s="110"/>
      <c r="AI133" s="110"/>
      <c r="AJ133" s="110"/>
      <c r="AK133" s="110"/>
      <c r="AL133" s="110"/>
      <c r="AM133" s="11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  <c r="BM133" s="80"/>
      <c r="BN133" s="80"/>
      <c r="BO133" s="80"/>
      <c r="BP133" s="80"/>
      <c r="BQ133" s="80"/>
      <c r="BR133" s="80"/>
      <c r="BS133" s="80"/>
      <c r="BT133" s="80"/>
      <c r="BV133" s="80"/>
      <c r="BW133" s="80"/>
      <c r="BX133" s="80"/>
      <c r="BY133" s="80"/>
      <c r="BZ133" s="80"/>
      <c r="CA133" s="80"/>
      <c r="CB133" s="80"/>
      <c r="CC133" s="80"/>
      <c r="CD133" s="80"/>
      <c r="CE133" s="80"/>
      <c r="CF133" s="80"/>
      <c r="CG133" s="80"/>
      <c r="CH133" s="80"/>
      <c r="CI133" s="80"/>
      <c r="CJ133" s="80"/>
      <c r="CK133" s="80"/>
    </row>
    <row r="134" spans="2:90" ht="1.5" customHeight="1">
      <c r="B134" s="29" t="s">
        <v>127</v>
      </c>
      <c r="C134" s="29"/>
      <c r="D134" s="29"/>
      <c r="E134" s="29"/>
      <c r="F134" s="29"/>
      <c r="G134" s="29"/>
      <c r="H134" s="29"/>
      <c r="I134" s="27" t="s">
        <v>128</v>
      </c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AB134" s="28">
        <v>22162.91</v>
      </c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O134" s="28">
        <v>49110.18</v>
      </c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38" t="s">
        <v>129</v>
      </c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M134" s="28">
        <v>23882.9</v>
      </c>
      <c r="BN134" s="28"/>
      <c r="BO134" s="28"/>
      <c r="BP134" s="28"/>
      <c r="BQ134" s="28"/>
      <c r="BR134" s="28"/>
      <c r="BS134" s="28"/>
      <c r="BT134" s="28"/>
      <c r="BV134" s="28">
        <f>BM134/AB134*100</f>
        <v>107.76066861256035</v>
      </c>
      <c r="BW134" s="28"/>
      <c r="BX134" s="28"/>
      <c r="BY134" s="28"/>
      <c r="BZ134" s="28"/>
      <c r="CA134" s="28"/>
      <c r="CB134" s="28"/>
      <c r="CD134" s="38" t="s">
        <v>130</v>
      </c>
      <c r="CE134" s="38"/>
      <c r="CF134" s="38"/>
      <c r="CG134" s="38"/>
      <c r="CH134" s="38"/>
      <c r="CI134" s="38"/>
      <c r="CJ134" s="38"/>
      <c r="CK134" s="38"/>
      <c r="CL134" s="38"/>
    </row>
    <row r="135" spans="2:90" ht="12" customHeight="1">
      <c r="B135" s="29"/>
      <c r="C135" s="29"/>
      <c r="D135" s="29"/>
      <c r="E135" s="29"/>
      <c r="F135" s="29"/>
      <c r="G135" s="29"/>
      <c r="H135" s="29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M135" s="28"/>
      <c r="BN135" s="28"/>
      <c r="BO135" s="28"/>
      <c r="BP135" s="28"/>
      <c r="BQ135" s="28"/>
      <c r="BR135" s="28"/>
      <c r="BS135" s="28"/>
      <c r="BT135" s="28"/>
      <c r="BV135" s="28"/>
      <c r="BW135" s="28"/>
      <c r="BX135" s="28"/>
      <c r="BY135" s="28"/>
      <c r="BZ135" s="28"/>
      <c r="CA135" s="28"/>
      <c r="CB135" s="28"/>
      <c r="CD135" s="38"/>
      <c r="CE135" s="38"/>
      <c r="CF135" s="38"/>
      <c r="CG135" s="38"/>
      <c r="CH135" s="38"/>
      <c r="CI135" s="38"/>
      <c r="CJ135" s="38"/>
      <c r="CK135" s="38"/>
      <c r="CL135" s="38"/>
    </row>
    <row r="136" spans="2:90" ht="13.5" customHeight="1">
      <c r="B136" s="29" t="s">
        <v>131</v>
      </c>
      <c r="C136" s="29"/>
      <c r="D136" s="29"/>
      <c r="E136" s="29"/>
      <c r="F136" s="29"/>
      <c r="G136" s="29"/>
      <c r="H136" s="29"/>
      <c r="I136" s="27" t="s">
        <v>132</v>
      </c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AB136" s="28">
        <v>21287.88</v>
      </c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O136" s="28">
        <v>0</v>
      </c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38" t="s">
        <v>46</v>
      </c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M136" s="28">
        <v>23429.5</v>
      </c>
      <c r="BN136" s="28"/>
      <c r="BO136" s="28"/>
      <c r="BP136" s="28"/>
      <c r="BQ136" s="28"/>
      <c r="BR136" s="28"/>
      <c r="BS136" s="28"/>
      <c r="BT136" s="28"/>
      <c r="BV136" s="28">
        <f aca="true" t="shared" si="0" ref="BV136:BV141">BM136/AB136*100</f>
        <v>110.06027843073147</v>
      </c>
      <c r="BW136" s="28"/>
      <c r="BX136" s="28"/>
      <c r="BY136" s="28"/>
      <c r="BZ136" s="28"/>
      <c r="CA136" s="28"/>
      <c r="CB136" s="28"/>
      <c r="CD136" s="38" t="s">
        <v>56</v>
      </c>
      <c r="CE136" s="38"/>
      <c r="CF136" s="38"/>
      <c r="CG136" s="38"/>
      <c r="CH136" s="38"/>
      <c r="CI136" s="38"/>
      <c r="CJ136" s="38"/>
      <c r="CK136" s="38"/>
      <c r="CL136" s="38"/>
    </row>
    <row r="137" spans="2:90" ht="13.5" customHeight="1">
      <c r="B137" s="29" t="s">
        <v>133</v>
      </c>
      <c r="C137" s="29"/>
      <c r="D137" s="29"/>
      <c r="E137" s="29"/>
      <c r="F137" s="29"/>
      <c r="G137" s="29"/>
      <c r="H137" s="29"/>
      <c r="I137" s="27" t="s">
        <v>134</v>
      </c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AB137" s="28">
        <v>875.03</v>
      </c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O137" s="28">
        <v>0</v>
      </c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38" t="s">
        <v>46</v>
      </c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M137" s="28">
        <v>453.4</v>
      </c>
      <c r="BN137" s="28"/>
      <c r="BO137" s="28"/>
      <c r="BP137" s="28"/>
      <c r="BQ137" s="28"/>
      <c r="BR137" s="28"/>
      <c r="BS137" s="28"/>
      <c r="BT137" s="28"/>
      <c r="BV137" s="28">
        <f t="shared" si="0"/>
        <v>51.81536633029724</v>
      </c>
      <c r="BW137" s="28"/>
      <c r="BX137" s="28"/>
      <c r="BY137" s="28"/>
      <c r="BZ137" s="28"/>
      <c r="CA137" s="28"/>
      <c r="CB137" s="28"/>
      <c r="CD137" s="38" t="s">
        <v>56</v>
      </c>
      <c r="CE137" s="38"/>
      <c r="CF137" s="38"/>
      <c r="CG137" s="38"/>
      <c r="CH137" s="38"/>
      <c r="CI137" s="38"/>
      <c r="CJ137" s="38"/>
      <c r="CK137" s="38"/>
      <c r="CL137" s="38"/>
    </row>
    <row r="138" spans="2:90" ht="13.5" customHeight="1">
      <c r="B138" s="29" t="s">
        <v>135</v>
      </c>
      <c r="C138" s="29"/>
      <c r="D138" s="29"/>
      <c r="E138" s="29"/>
      <c r="F138" s="29"/>
      <c r="G138" s="29"/>
      <c r="H138" s="29"/>
      <c r="I138" s="27" t="s">
        <v>136</v>
      </c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AB138" s="28">
        <v>1685.58</v>
      </c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O138" s="28">
        <v>4512.57</v>
      </c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38" t="s">
        <v>137</v>
      </c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M138" s="28">
        <v>1625.1</v>
      </c>
      <c r="BN138" s="28"/>
      <c r="BO138" s="28"/>
      <c r="BP138" s="28"/>
      <c r="BQ138" s="28"/>
      <c r="BR138" s="28"/>
      <c r="BS138" s="28"/>
      <c r="BT138" s="28"/>
      <c r="BV138" s="28">
        <f t="shared" si="0"/>
        <v>96.4119175595344</v>
      </c>
      <c r="BW138" s="28"/>
      <c r="BX138" s="28"/>
      <c r="BY138" s="28"/>
      <c r="BZ138" s="28"/>
      <c r="CA138" s="28"/>
      <c r="CB138" s="28"/>
      <c r="CD138" s="38" t="s">
        <v>138</v>
      </c>
      <c r="CE138" s="38"/>
      <c r="CF138" s="38"/>
      <c r="CG138" s="38"/>
      <c r="CH138" s="38"/>
      <c r="CI138" s="38"/>
      <c r="CJ138" s="38"/>
      <c r="CK138" s="38"/>
      <c r="CL138" s="38"/>
    </row>
    <row r="139" spans="2:90" ht="13.5" customHeight="1">
      <c r="B139" s="29" t="s">
        <v>139</v>
      </c>
      <c r="C139" s="29"/>
      <c r="D139" s="29"/>
      <c r="E139" s="29"/>
      <c r="F139" s="29"/>
      <c r="G139" s="29"/>
      <c r="H139" s="29"/>
      <c r="I139" s="27" t="s">
        <v>136</v>
      </c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AB139" s="28">
        <v>1685.58</v>
      </c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O139" s="28">
        <v>0</v>
      </c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38" t="s">
        <v>46</v>
      </c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M139" s="28">
        <v>1625.1</v>
      </c>
      <c r="BN139" s="28"/>
      <c r="BO139" s="28"/>
      <c r="BP139" s="28"/>
      <c r="BQ139" s="28"/>
      <c r="BR139" s="28"/>
      <c r="BS139" s="28"/>
      <c r="BT139" s="28"/>
      <c r="BV139" s="28">
        <f t="shared" si="0"/>
        <v>96.4119175595344</v>
      </c>
      <c r="BW139" s="28"/>
      <c r="BX139" s="28"/>
      <c r="BY139" s="28"/>
      <c r="BZ139" s="28"/>
      <c r="CA139" s="28"/>
      <c r="CB139" s="28"/>
      <c r="CD139" s="38" t="s">
        <v>56</v>
      </c>
      <c r="CE139" s="38"/>
      <c r="CF139" s="38"/>
      <c r="CG139" s="38"/>
      <c r="CH139" s="38"/>
      <c r="CI139" s="38"/>
      <c r="CJ139" s="38"/>
      <c r="CK139" s="38"/>
      <c r="CL139" s="38"/>
    </row>
    <row r="140" spans="2:90" ht="13.5" customHeight="1">
      <c r="B140" s="29" t="s">
        <v>140</v>
      </c>
      <c r="C140" s="29"/>
      <c r="D140" s="29"/>
      <c r="E140" s="29"/>
      <c r="F140" s="29"/>
      <c r="G140" s="29"/>
      <c r="H140" s="29"/>
      <c r="I140" s="27" t="s">
        <v>141</v>
      </c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AB140" s="28">
        <v>3656.88</v>
      </c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O140" s="28">
        <v>8134.72</v>
      </c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38" t="s">
        <v>142</v>
      </c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M140" s="28">
        <v>3940.7</v>
      </c>
      <c r="BN140" s="28"/>
      <c r="BO140" s="28"/>
      <c r="BP140" s="28"/>
      <c r="BQ140" s="28"/>
      <c r="BR140" s="28"/>
      <c r="BS140" s="28"/>
      <c r="BT140" s="28"/>
      <c r="BV140" s="28">
        <f t="shared" si="0"/>
        <v>107.7612609656319</v>
      </c>
      <c r="BW140" s="28"/>
      <c r="BX140" s="28"/>
      <c r="BY140" s="28"/>
      <c r="BZ140" s="28"/>
      <c r="CA140" s="28"/>
      <c r="CB140" s="28"/>
      <c r="CD140" s="38" t="s">
        <v>143</v>
      </c>
      <c r="CE140" s="38"/>
      <c r="CF140" s="38"/>
      <c r="CG140" s="38"/>
      <c r="CH140" s="38"/>
      <c r="CI140" s="38"/>
      <c r="CJ140" s="38"/>
      <c r="CK140" s="38"/>
      <c r="CL140" s="38"/>
    </row>
    <row r="141" spans="2:90" ht="13.5" customHeight="1">
      <c r="B141" s="29" t="s">
        <v>144</v>
      </c>
      <c r="C141" s="29"/>
      <c r="D141" s="29"/>
      <c r="E141" s="29"/>
      <c r="F141" s="29"/>
      <c r="G141" s="29"/>
      <c r="H141" s="29"/>
      <c r="I141" s="79" t="s">
        <v>145</v>
      </c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AB141" s="28">
        <v>3656.88</v>
      </c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O141" s="28">
        <v>0</v>
      </c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38" t="s">
        <v>46</v>
      </c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M141" s="28">
        <v>3940.7</v>
      </c>
      <c r="BN141" s="28"/>
      <c r="BO141" s="28"/>
      <c r="BP141" s="28"/>
      <c r="BQ141" s="28"/>
      <c r="BR141" s="28"/>
      <c r="BS141" s="28"/>
      <c r="BT141" s="28"/>
      <c r="BV141" s="28">
        <f t="shared" si="0"/>
        <v>107.7612609656319</v>
      </c>
      <c r="BW141" s="28"/>
      <c r="BX141" s="28"/>
      <c r="BY141" s="28"/>
      <c r="BZ141" s="28"/>
      <c r="CA141" s="28"/>
      <c r="CB141" s="28"/>
      <c r="CD141" s="38" t="s">
        <v>56</v>
      </c>
      <c r="CE141" s="38"/>
      <c r="CF141" s="38"/>
      <c r="CG141" s="38"/>
      <c r="CH141" s="38"/>
      <c r="CI141" s="38"/>
      <c r="CJ141" s="38"/>
      <c r="CK141" s="38"/>
      <c r="CL141" s="38"/>
    </row>
    <row r="142" spans="9:19" ht="13.5" customHeight="1"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</row>
    <row r="143" spans="1:97" ht="15" customHeight="1">
      <c r="A143" s="2"/>
      <c r="B143" s="85" t="s">
        <v>146</v>
      </c>
      <c r="C143" s="85"/>
      <c r="D143" s="85"/>
      <c r="E143" s="85"/>
      <c r="F143" s="85"/>
      <c r="G143" s="85"/>
      <c r="H143" s="85"/>
      <c r="I143" s="87" t="s">
        <v>147</v>
      </c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2"/>
      <c r="U143" s="2"/>
      <c r="V143" s="2"/>
      <c r="W143" s="2"/>
      <c r="X143" s="2"/>
      <c r="Y143" s="2"/>
      <c r="Z143" s="2"/>
      <c r="AA143" s="2"/>
      <c r="AB143" s="83">
        <f>SUM(AB149,AB155,AB161,AB169,AB173)</f>
        <v>11891.519999999999</v>
      </c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2"/>
      <c r="AO143" s="83">
        <v>28117.62</v>
      </c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4" t="s">
        <v>148</v>
      </c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2"/>
      <c r="BM143" s="83">
        <v>10936.36</v>
      </c>
      <c r="BN143" s="83"/>
      <c r="BO143" s="83"/>
      <c r="BP143" s="83"/>
      <c r="BQ143" s="83"/>
      <c r="BR143" s="83"/>
      <c r="BS143" s="83"/>
      <c r="BT143" s="83"/>
      <c r="BU143" s="2"/>
      <c r="BV143" s="83">
        <f>BM143/AB143*100</f>
        <v>91.96772153601897</v>
      </c>
      <c r="BW143" s="83"/>
      <c r="BX143" s="83"/>
      <c r="BY143" s="83"/>
      <c r="BZ143" s="83"/>
      <c r="CA143" s="83"/>
      <c r="CB143" s="83"/>
      <c r="CC143" s="2"/>
      <c r="CD143" s="84" t="s">
        <v>149</v>
      </c>
      <c r="CE143" s="84"/>
      <c r="CF143" s="84"/>
      <c r="CG143" s="84"/>
      <c r="CH143" s="84"/>
      <c r="CI143" s="84"/>
      <c r="CJ143" s="84"/>
      <c r="CK143" s="84"/>
      <c r="CL143" s="84"/>
      <c r="CM143" s="2"/>
      <c r="CN143" s="2"/>
      <c r="CO143" s="2"/>
      <c r="CP143" s="2"/>
      <c r="CQ143" s="2"/>
      <c r="CR143" s="2"/>
      <c r="CS143" s="2"/>
    </row>
    <row r="144" spans="9:89" ht="13.5" customHeight="1">
      <c r="I144" s="81" t="s">
        <v>404</v>
      </c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AB144" s="110" t="s">
        <v>400</v>
      </c>
      <c r="AC144" s="110"/>
      <c r="AD144" s="110"/>
      <c r="AE144" s="110"/>
      <c r="AF144" s="110"/>
      <c r="AG144" s="110"/>
      <c r="AH144" s="110"/>
      <c r="AI144" s="110"/>
      <c r="AJ144" s="110"/>
      <c r="AK144" s="110"/>
      <c r="AL144" s="110"/>
      <c r="AM144" s="110"/>
      <c r="AO144" s="80" t="s">
        <v>150</v>
      </c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 t="s">
        <v>150</v>
      </c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M144" s="80" t="s">
        <v>394</v>
      </c>
      <c r="BN144" s="80"/>
      <c r="BO144" s="80"/>
      <c r="BP144" s="80"/>
      <c r="BQ144" s="80"/>
      <c r="BR144" s="80"/>
      <c r="BS144" s="80"/>
      <c r="BT144" s="80"/>
      <c r="BV144" s="82" t="s">
        <v>390</v>
      </c>
      <c r="BW144" s="80"/>
      <c r="BX144" s="80"/>
      <c r="BY144" s="80"/>
      <c r="BZ144" s="80"/>
      <c r="CA144" s="80"/>
      <c r="CB144" s="80"/>
      <c r="CC144" s="80" t="s">
        <v>151</v>
      </c>
      <c r="CD144" s="80"/>
      <c r="CE144" s="80"/>
      <c r="CF144" s="80"/>
      <c r="CG144" s="80"/>
      <c r="CH144" s="80"/>
      <c r="CI144" s="80"/>
      <c r="CJ144" s="80"/>
      <c r="CK144" s="80"/>
    </row>
    <row r="145" spans="9:89" ht="13.5" customHeight="1"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AB145" s="110"/>
      <c r="AC145" s="110"/>
      <c r="AD145" s="110"/>
      <c r="AE145" s="110"/>
      <c r="AF145" s="110"/>
      <c r="AG145" s="110"/>
      <c r="AH145" s="110"/>
      <c r="AI145" s="110"/>
      <c r="AJ145" s="110"/>
      <c r="AK145" s="110"/>
      <c r="AL145" s="110"/>
      <c r="AM145" s="11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M145" s="80"/>
      <c r="BN145" s="80"/>
      <c r="BO145" s="80"/>
      <c r="BP145" s="80"/>
      <c r="BQ145" s="80"/>
      <c r="BR145" s="80"/>
      <c r="BS145" s="80"/>
      <c r="BT145" s="80"/>
      <c r="BV145" s="80"/>
      <c r="BW145" s="80"/>
      <c r="BX145" s="80"/>
      <c r="BY145" s="80"/>
      <c r="BZ145" s="80"/>
      <c r="CA145" s="80"/>
      <c r="CB145" s="80"/>
      <c r="CC145" s="80"/>
      <c r="CD145" s="80"/>
      <c r="CE145" s="80"/>
      <c r="CF145" s="80"/>
      <c r="CG145" s="80"/>
      <c r="CH145" s="80"/>
      <c r="CI145" s="80"/>
      <c r="CJ145" s="80"/>
      <c r="CK145" s="80"/>
    </row>
    <row r="146" spans="9:89" ht="13.5" customHeight="1"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AB146" s="110"/>
      <c r="AC146" s="110"/>
      <c r="AD146" s="110"/>
      <c r="AE146" s="110"/>
      <c r="AF146" s="110"/>
      <c r="AG146" s="110"/>
      <c r="AH146" s="110"/>
      <c r="AI146" s="110"/>
      <c r="AJ146" s="110"/>
      <c r="AK146" s="110"/>
      <c r="AL146" s="110"/>
      <c r="AM146" s="11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M146" s="80"/>
      <c r="BN146" s="80"/>
      <c r="BO146" s="80"/>
      <c r="BP146" s="80"/>
      <c r="BQ146" s="80"/>
      <c r="BR146" s="80"/>
      <c r="BS146" s="80"/>
      <c r="BT146" s="80"/>
      <c r="BV146" s="80"/>
      <c r="BW146" s="80"/>
      <c r="BX146" s="80"/>
      <c r="BY146" s="80"/>
      <c r="BZ146" s="80"/>
      <c r="CA146" s="80"/>
      <c r="CB146" s="80"/>
      <c r="CC146" s="80"/>
      <c r="CD146" s="80"/>
      <c r="CE146" s="80"/>
      <c r="CF146" s="80"/>
      <c r="CG146" s="80"/>
      <c r="CH146" s="80"/>
      <c r="CI146" s="80"/>
      <c r="CJ146" s="80"/>
      <c r="CK146" s="80"/>
    </row>
    <row r="147" spans="9:89" ht="13.5" customHeight="1"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AB147" s="110"/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/>
      <c r="AM147" s="11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M147" s="80"/>
      <c r="BN147" s="80"/>
      <c r="BO147" s="80"/>
      <c r="BP147" s="80"/>
      <c r="BQ147" s="80"/>
      <c r="BR147" s="80"/>
      <c r="BS147" s="80"/>
      <c r="BT147" s="80"/>
      <c r="BV147" s="80"/>
      <c r="BW147" s="80"/>
      <c r="BX147" s="80"/>
      <c r="BY147" s="80"/>
      <c r="BZ147" s="80"/>
      <c r="CA147" s="80"/>
      <c r="CB147" s="80"/>
      <c r="CC147" s="80"/>
      <c r="CD147" s="80"/>
      <c r="CE147" s="80"/>
      <c r="CF147" s="80"/>
      <c r="CG147" s="80"/>
      <c r="CH147" s="80"/>
      <c r="CI147" s="80"/>
      <c r="CJ147" s="80"/>
      <c r="CK147" s="80"/>
    </row>
    <row r="148" spans="9:89" ht="13.5" customHeight="1"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/>
      <c r="AM148" s="11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M148" s="80"/>
      <c r="BN148" s="80"/>
      <c r="BO148" s="80"/>
      <c r="BP148" s="80"/>
      <c r="BQ148" s="80"/>
      <c r="BR148" s="80"/>
      <c r="BS148" s="80"/>
      <c r="BT148" s="80"/>
      <c r="BV148" s="80"/>
      <c r="BW148" s="80"/>
      <c r="BX148" s="80"/>
      <c r="BY148" s="80"/>
      <c r="BZ148" s="80"/>
      <c r="CA148" s="80"/>
      <c r="CB148" s="80"/>
      <c r="CC148" s="80"/>
      <c r="CD148" s="80"/>
      <c r="CE148" s="80"/>
      <c r="CF148" s="80"/>
      <c r="CG148" s="80"/>
      <c r="CH148" s="80"/>
      <c r="CI148" s="80"/>
      <c r="CJ148" s="80"/>
      <c r="CK148" s="80"/>
    </row>
    <row r="149" spans="2:90" ht="1.5" customHeight="1">
      <c r="B149" s="29" t="s">
        <v>152</v>
      </c>
      <c r="C149" s="29"/>
      <c r="D149" s="29"/>
      <c r="E149" s="29"/>
      <c r="F149" s="29"/>
      <c r="G149" s="29"/>
      <c r="H149" s="29"/>
      <c r="I149" s="27" t="s">
        <v>153</v>
      </c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AB149" s="28">
        <v>1920.02</v>
      </c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O149" s="28">
        <v>6859.66</v>
      </c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38" t="s">
        <v>154</v>
      </c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M149" s="28">
        <v>2570.28</v>
      </c>
      <c r="BN149" s="28"/>
      <c r="BO149" s="28"/>
      <c r="BP149" s="28"/>
      <c r="BQ149" s="28"/>
      <c r="BR149" s="28"/>
      <c r="BS149" s="28"/>
      <c r="BT149" s="28"/>
      <c r="BV149" s="28">
        <f>BM149/AB149*100</f>
        <v>133.86735554837972</v>
      </c>
      <c r="BW149" s="28"/>
      <c r="BX149" s="28"/>
      <c r="BY149" s="28"/>
      <c r="BZ149" s="28"/>
      <c r="CA149" s="28"/>
      <c r="CB149" s="28"/>
      <c r="CD149" s="38" t="s">
        <v>155</v>
      </c>
      <c r="CE149" s="38"/>
      <c r="CF149" s="38"/>
      <c r="CG149" s="38"/>
      <c r="CH149" s="38"/>
      <c r="CI149" s="38"/>
      <c r="CJ149" s="38"/>
      <c r="CK149" s="38"/>
      <c r="CL149" s="38"/>
    </row>
    <row r="150" spans="2:90" ht="12" customHeight="1">
      <c r="B150" s="29"/>
      <c r="C150" s="29"/>
      <c r="D150" s="29"/>
      <c r="E150" s="29"/>
      <c r="F150" s="29"/>
      <c r="G150" s="29"/>
      <c r="H150" s="29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M150" s="28"/>
      <c r="BN150" s="28"/>
      <c r="BO150" s="28"/>
      <c r="BP150" s="28"/>
      <c r="BQ150" s="28"/>
      <c r="BR150" s="28"/>
      <c r="BS150" s="28"/>
      <c r="BT150" s="28"/>
      <c r="BV150" s="28"/>
      <c r="BW150" s="28"/>
      <c r="BX150" s="28"/>
      <c r="BY150" s="28"/>
      <c r="BZ150" s="28"/>
      <c r="CA150" s="28"/>
      <c r="CB150" s="28"/>
      <c r="CD150" s="38"/>
      <c r="CE150" s="38"/>
      <c r="CF150" s="38"/>
      <c r="CG150" s="38"/>
      <c r="CH150" s="38"/>
      <c r="CI150" s="38"/>
      <c r="CJ150" s="38"/>
      <c r="CK150" s="38"/>
      <c r="CL150" s="38"/>
    </row>
    <row r="151" spans="2:90" ht="13.5" customHeight="1">
      <c r="B151" s="29" t="s">
        <v>156</v>
      </c>
      <c r="C151" s="29"/>
      <c r="D151" s="29"/>
      <c r="E151" s="29"/>
      <c r="F151" s="29"/>
      <c r="G151" s="29"/>
      <c r="H151" s="29"/>
      <c r="I151" s="27" t="s">
        <v>157</v>
      </c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AB151" s="28">
        <v>252.49</v>
      </c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O151" s="28">
        <v>0</v>
      </c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38" t="s">
        <v>46</v>
      </c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M151" s="28">
        <v>753.82</v>
      </c>
      <c r="BN151" s="28"/>
      <c r="BO151" s="28"/>
      <c r="BP151" s="28"/>
      <c r="BQ151" s="28"/>
      <c r="BR151" s="28"/>
      <c r="BS151" s="28"/>
      <c r="BT151" s="28"/>
      <c r="BV151" s="28">
        <f>BM151/AB151*100</f>
        <v>298.5543981939879</v>
      </c>
      <c r="BW151" s="28"/>
      <c r="BX151" s="28"/>
      <c r="BY151" s="28"/>
      <c r="BZ151" s="28"/>
      <c r="CA151" s="28"/>
      <c r="CB151" s="28"/>
      <c r="CD151" s="38" t="s">
        <v>56</v>
      </c>
      <c r="CE151" s="38"/>
      <c r="CF151" s="38"/>
      <c r="CG151" s="38"/>
      <c r="CH151" s="38"/>
      <c r="CI151" s="38"/>
      <c r="CJ151" s="38"/>
      <c r="CK151" s="38"/>
      <c r="CL151" s="38"/>
    </row>
    <row r="152" spans="2:90" ht="13.5" customHeight="1">
      <c r="B152" s="29" t="s">
        <v>158</v>
      </c>
      <c r="C152" s="29"/>
      <c r="D152" s="29"/>
      <c r="E152" s="29"/>
      <c r="F152" s="29"/>
      <c r="G152" s="29"/>
      <c r="H152" s="29"/>
      <c r="I152" s="79" t="s">
        <v>159</v>
      </c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AB152" s="28">
        <v>1548.08</v>
      </c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O152" s="28">
        <v>0</v>
      </c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38" t="s">
        <v>46</v>
      </c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M152" s="28">
        <v>1721.46</v>
      </c>
      <c r="BN152" s="28"/>
      <c r="BO152" s="28"/>
      <c r="BP152" s="28"/>
      <c r="BQ152" s="28"/>
      <c r="BR152" s="28"/>
      <c r="BS152" s="28"/>
      <c r="BT152" s="28"/>
      <c r="BV152" s="28">
        <f>BM152/AB152*100</f>
        <v>111.1996796031213</v>
      </c>
      <c r="BW152" s="28"/>
      <c r="BX152" s="28"/>
      <c r="BY152" s="28"/>
      <c r="BZ152" s="28"/>
      <c r="CA152" s="28"/>
      <c r="CB152" s="28"/>
      <c r="CD152" s="38" t="s">
        <v>56</v>
      </c>
      <c r="CE152" s="38"/>
      <c r="CF152" s="38"/>
      <c r="CG152" s="38"/>
      <c r="CH152" s="38"/>
      <c r="CI152" s="38"/>
      <c r="CJ152" s="38"/>
      <c r="CK152" s="38"/>
      <c r="CL152" s="38"/>
    </row>
    <row r="153" spans="9:19" ht="13.5" customHeight="1"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</row>
    <row r="154" spans="2:90" ht="13.5" customHeight="1">
      <c r="B154" s="29" t="s">
        <v>160</v>
      </c>
      <c r="C154" s="29"/>
      <c r="D154" s="29"/>
      <c r="E154" s="29"/>
      <c r="F154" s="29"/>
      <c r="G154" s="29"/>
      <c r="H154" s="29"/>
      <c r="I154" s="27" t="s">
        <v>161</v>
      </c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AB154" s="28">
        <v>119.45</v>
      </c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O154" s="28">
        <v>0</v>
      </c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38" t="s">
        <v>46</v>
      </c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M154" s="28">
        <v>95</v>
      </c>
      <c r="BN154" s="28"/>
      <c r="BO154" s="28"/>
      <c r="BP154" s="28"/>
      <c r="BQ154" s="28"/>
      <c r="BR154" s="28"/>
      <c r="BS154" s="28"/>
      <c r="BT154" s="28"/>
      <c r="BV154" s="28">
        <f>BM154/AB154*100</f>
        <v>79.5311845960653</v>
      </c>
      <c r="BW154" s="28"/>
      <c r="BX154" s="28"/>
      <c r="BY154" s="28"/>
      <c r="BZ154" s="28"/>
      <c r="CA154" s="28"/>
      <c r="CB154" s="28"/>
      <c r="CD154" s="38" t="s">
        <v>56</v>
      </c>
      <c r="CE154" s="38"/>
      <c r="CF154" s="38"/>
      <c r="CG154" s="38"/>
      <c r="CH154" s="38"/>
      <c r="CI154" s="38"/>
      <c r="CJ154" s="38"/>
      <c r="CK154" s="38"/>
      <c r="CL154" s="38"/>
    </row>
    <row r="155" spans="2:90" ht="13.5" customHeight="1">
      <c r="B155" s="29" t="s">
        <v>162</v>
      </c>
      <c r="C155" s="29"/>
      <c r="D155" s="29"/>
      <c r="E155" s="29"/>
      <c r="F155" s="29"/>
      <c r="G155" s="29"/>
      <c r="H155" s="29"/>
      <c r="I155" s="27" t="s">
        <v>163</v>
      </c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AB155" s="28">
        <v>1738.75</v>
      </c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O155" s="28">
        <v>4085.45</v>
      </c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38" t="s">
        <v>164</v>
      </c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M155" s="28">
        <v>1725.08</v>
      </c>
      <c r="BN155" s="28"/>
      <c r="BO155" s="28"/>
      <c r="BP155" s="28"/>
      <c r="BQ155" s="28"/>
      <c r="BR155" s="28"/>
      <c r="BS155" s="28"/>
      <c r="BT155" s="28"/>
      <c r="BV155" s="28">
        <f>BM155/AB155*100</f>
        <v>99.21380301941049</v>
      </c>
      <c r="BW155" s="28"/>
      <c r="BX155" s="28"/>
      <c r="BY155" s="28"/>
      <c r="BZ155" s="28"/>
      <c r="CA155" s="28"/>
      <c r="CB155" s="28"/>
      <c r="CD155" s="38" t="s">
        <v>165</v>
      </c>
      <c r="CE155" s="38"/>
      <c r="CF155" s="38"/>
      <c r="CG155" s="38"/>
      <c r="CH155" s="38"/>
      <c r="CI155" s="38"/>
      <c r="CJ155" s="38"/>
      <c r="CK155" s="38"/>
      <c r="CL155" s="38"/>
    </row>
    <row r="156" spans="2:90" ht="13.5" customHeight="1">
      <c r="B156" s="29" t="s">
        <v>166</v>
      </c>
      <c r="C156" s="29"/>
      <c r="D156" s="29"/>
      <c r="E156" s="29"/>
      <c r="F156" s="29"/>
      <c r="G156" s="29"/>
      <c r="H156" s="29"/>
      <c r="I156" s="79" t="s">
        <v>167</v>
      </c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AB156" s="28">
        <v>867.46</v>
      </c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O156" s="28">
        <v>0</v>
      </c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38" t="s">
        <v>46</v>
      </c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M156" s="28">
        <v>1299.86</v>
      </c>
      <c r="BN156" s="28"/>
      <c r="BO156" s="28"/>
      <c r="BP156" s="28"/>
      <c r="BQ156" s="28"/>
      <c r="BR156" s="28"/>
      <c r="BS156" s="28"/>
      <c r="BT156" s="28"/>
      <c r="BV156" s="28">
        <f>BM156/AB156*100</f>
        <v>149.84667880939753</v>
      </c>
      <c r="BW156" s="28"/>
      <c r="BX156" s="28"/>
      <c r="BY156" s="28"/>
      <c r="BZ156" s="28"/>
      <c r="CA156" s="28"/>
      <c r="CB156" s="28"/>
      <c r="CD156" s="38" t="s">
        <v>56</v>
      </c>
      <c r="CE156" s="38"/>
      <c r="CF156" s="38"/>
      <c r="CG156" s="38"/>
      <c r="CH156" s="38"/>
      <c r="CI156" s="38"/>
      <c r="CJ156" s="38"/>
      <c r="CK156" s="38"/>
      <c r="CL156" s="38"/>
    </row>
    <row r="157" spans="9:19" ht="13.5" customHeight="1"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</row>
    <row r="158" spans="2:90" ht="13.5" customHeight="1">
      <c r="B158" s="29" t="s">
        <v>168</v>
      </c>
      <c r="C158" s="29"/>
      <c r="D158" s="29"/>
      <c r="E158" s="29"/>
      <c r="F158" s="29"/>
      <c r="G158" s="29"/>
      <c r="H158" s="29"/>
      <c r="I158" s="27" t="s">
        <v>169</v>
      </c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AB158" s="28">
        <v>65.36</v>
      </c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O158" s="28">
        <v>0</v>
      </c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38" t="s">
        <v>46</v>
      </c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M158" s="28">
        <v>416.82</v>
      </c>
      <c r="BN158" s="28"/>
      <c r="BO158" s="28"/>
      <c r="BP158" s="28"/>
      <c r="BQ158" s="28"/>
      <c r="BR158" s="28"/>
      <c r="BS158" s="28"/>
      <c r="BT158" s="28"/>
      <c r="BV158" s="28">
        <f>BM158/AB158*100</f>
        <v>637.7294981640147</v>
      </c>
      <c r="BW158" s="28"/>
      <c r="BX158" s="28"/>
      <c r="BY158" s="28"/>
      <c r="BZ158" s="28"/>
      <c r="CA158" s="28"/>
      <c r="CB158" s="28"/>
      <c r="CD158" s="38" t="s">
        <v>56</v>
      </c>
      <c r="CE158" s="38"/>
      <c r="CF158" s="38"/>
      <c r="CG158" s="38"/>
      <c r="CH158" s="38"/>
      <c r="CI158" s="38"/>
      <c r="CJ158" s="38"/>
      <c r="CK158" s="38"/>
      <c r="CL158" s="38"/>
    </row>
    <row r="159" spans="2:90" ht="13.5" customHeight="1">
      <c r="B159" s="29" t="s">
        <v>170</v>
      </c>
      <c r="C159" s="29"/>
      <c r="D159" s="29"/>
      <c r="E159" s="29"/>
      <c r="F159" s="29"/>
      <c r="G159" s="29"/>
      <c r="H159" s="29"/>
      <c r="I159" s="27" t="s">
        <v>171</v>
      </c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AB159" s="28">
        <v>784.13</v>
      </c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O159" s="28">
        <v>0</v>
      </c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38" t="s">
        <v>46</v>
      </c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M159" s="28">
        <v>8.4</v>
      </c>
      <c r="BN159" s="28"/>
      <c r="BO159" s="28"/>
      <c r="BP159" s="28"/>
      <c r="BQ159" s="28"/>
      <c r="BR159" s="28"/>
      <c r="BS159" s="28"/>
      <c r="BT159" s="28"/>
      <c r="BV159" s="28">
        <f>BM159/AB159*100</f>
        <v>1.0712509405328199</v>
      </c>
      <c r="BW159" s="28"/>
      <c r="BX159" s="28"/>
      <c r="BY159" s="28"/>
      <c r="BZ159" s="28"/>
      <c r="CA159" s="28"/>
      <c r="CB159" s="28"/>
      <c r="CD159" s="38" t="s">
        <v>56</v>
      </c>
      <c r="CE159" s="38"/>
      <c r="CF159" s="38"/>
      <c r="CG159" s="38"/>
      <c r="CH159" s="38"/>
      <c r="CI159" s="38"/>
      <c r="CJ159" s="38"/>
      <c r="CK159" s="38"/>
      <c r="CL159" s="38"/>
    </row>
    <row r="160" spans="2:90" ht="13.5" customHeight="1">
      <c r="B160" s="29">
        <v>3227</v>
      </c>
      <c r="C160" s="29"/>
      <c r="D160" s="29"/>
      <c r="E160" s="29"/>
      <c r="F160" s="29"/>
      <c r="G160" s="29"/>
      <c r="H160" s="29"/>
      <c r="I160" s="26" t="s">
        <v>385</v>
      </c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AB160" s="28">
        <v>21.8</v>
      </c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M160" s="5"/>
      <c r="BN160" s="5"/>
      <c r="BO160" s="5"/>
      <c r="BP160" s="5"/>
      <c r="BQ160" s="5"/>
      <c r="BR160" s="5"/>
      <c r="BS160" s="5"/>
      <c r="BT160" s="5"/>
      <c r="BV160" s="5"/>
      <c r="BW160" s="5"/>
      <c r="BX160" s="5"/>
      <c r="BY160" s="5"/>
      <c r="BZ160" s="5"/>
      <c r="CA160" s="5"/>
      <c r="CB160" s="5"/>
      <c r="CD160" s="6"/>
      <c r="CE160" s="6"/>
      <c r="CF160" s="6"/>
      <c r="CG160" s="6"/>
      <c r="CH160" s="6"/>
      <c r="CI160" s="6"/>
      <c r="CJ160" s="6"/>
      <c r="CK160" s="6"/>
      <c r="CL160" s="6"/>
    </row>
    <row r="161" spans="2:90" ht="13.5" customHeight="1">
      <c r="B161" s="29" t="s">
        <v>172</v>
      </c>
      <c r="C161" s="29"/>
      <c r="D161" s="29"/>
      <c r="E161" s="29"/>
      <c r="F161" s="29"/>
      <c r="G161" s="29"/>
      <c r="H161" s="29"/>
      <c r="I161" s="27" t="s">
        <v>173</v>
      </c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AB161" s="28">
        <v>7686.45</v>
      </c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O161" s="28">
        <v>15129.16</v>
      </c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38" t="s">
        <v>174</v>
      </c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M161" s="28">
        <v>5727.03</v>
      </c>
      <c r="BN161" s="28"/>
      <c r="BO161" s="28"/>
      <c r="BP161" s="28"/>
      <c r="BQ161" s="28"/>
      <c r="BR161" s="28"/>
      <c r="BS161" s="28"/>
      <c r="BT161" s="28"/>
      <c r="BV161" s="28">
        <f>BM161/AB161*100</f>
        <v>74.50812793942588</v>
      </c>
      <c r="BW161" s="28"/>
      <c r="BX161" s="28"/>
      <c r="BY161" s="28"/>
      <c r="BZ161" s="28"/>
      <c r="CA161" s="28"/>
      <c r="CB161" s="28"/>
      <c r="CD161" s="38" t="s">
        <v>175</v>
      </c>
      <c r="CE161" s="38"/>
      <c r="CF161" s="38"/>
      <c r="CG161" s="38"/>
      <c r="CH161" s="38"/>
      <c r="CI161" s="38"/>
      <c r="CJ161" s="38"/>
      <c r="CK161" s="38"/>
      <c r="CL161" s="38"/>
    </row>
    <row r="162" spans="2:90" ht="13.5" customHeight="1">
      <c r="B162" s="29" t="s">
        <v>176</v>
      </c>
      <c r="C162" s="29"/>
      <c r="D162" s="29"/>
      <c r="E162" s="29"/>
      <c r="F162" s="29"/>
      <c r="G162" s="29"/>
      <c r="H162" s="29"/>
      <c r="I162" s="27" t="s">
        <v>177</v>
      </c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AB162" s="28">
        <v>530.64</v>
      </c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O162" s="28">
        <v>0</v>
      </c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38" t="s">
        <v>46</v>
      </c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M162" s="28">
        <v>589.27</v>
      </c>
      <c r="BN162" s="28"/>
      <c r="BO162" s="28"/>
      <c r="BP162" s="28"/>
      <c r="BQ162" s="28"/>
      <c r="BR162" s="28"/>
      <c r="BS162" s="28"/>
      <c r="BT162" s="28"/>
      <c r="BV162" s="28">
        <f>BM162/AB162*100</f>
        <v>111.04892205638475</v>
      </c>
      <c r="BW162" s="28"/>
      <c r="BX162" s="28"/>
      <c r="BY162" s="28"/>
      <c r="BZ162" s="28"/>
      <c r="CA162" s="28"/>
      <c r="CB162" s="28"/>
      <c r="CD162" s="38" t="s">
        <v>56</v>
      </c>
      <c r="CE162" s="38"/>
      <c r="CF162" s="38"/>
      <c r="CG162" s="38"/>
      <c r="CH162" s="38"/>
      <c r="CI162" s="38"/>
      <c r="CJ162" s="38"/>
      <c r="CK162" s="38"/>
      <c r="CL162" s="38"/>
    </row>
    <row r="163" spans="2:90" ht="13.5" customHeight="1">
      <c r="B163" s="29" t="s">
        <v>386</v>
      </c>
      <c r="C163" s="29"/>
      <c r="D163" s="29"/>
      <c r="E163" s="29"/>
      <c r="F163" s="29"/>
      <c r="G163" s="29"/>
      <c r="H163" s="29"/>
      <c r="I163" s="26" t="s">
        <v>387</v>
      </c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AB163" s="28">
        <v>976.81</v>
      </c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M163" s="5"/>
      <c r="BN163" s="5"/>
      <c r="BO163" s="5"/>
      <c r="BP163" s="5"/>
      <c r="BQ163" s="5"/>
      <c r="BR163" s="5"/>
      <c r="BS163" s="5"/>
      <c r="BT163" s="5"/>
      <c r="BV163" s="5"/>
      <c r="BW163" s="5"/>
      <c r="BX163" s="5"/>
      <c r="BY163" s="5"/>
      <c r="BZ163" s="5"/>
      <c r="CA163" s="5"/>
      <c r="CB163" s="5"/>
      <c r="CD163" s="6"/>
      <c r="CE163" s="6"/>
      <c r="CF163" s="6"/>
      <c r="CG163" s="6"/>
      <c r="CH163" s="6"/>
      <c r="CI163" s="6"/>
      <c r="CJ163" s="6"/>
      <c r="CK163" s="6"/>
      <c r="CL163" s="6"/>
    </row>
    <row r="164" spans="2:90" ht="13.5" customHeight="1">
      <c r="B164" s="29" t="s">
        <v>178</v>
      </c>
      <c r="C164" s="29"/>
      <c r="D164" s="29"/>
      <c r="E164" s="29"/>
      <c r="F164" s="29"/>
      <c r="G164" s="29"/>
      <c r="H164" s="29"/>
      <c r="I164" s="27" t="s">
        <v>179</v>
      </c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AB164" s="28">
        <v>80.78</v>
      </c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O164" s="28">
        <v>0</v>
      </c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38" t="s">
        <v>46</v>
      </c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M164" s="28">
        <v>7.95</v>
      </c>
      <c r="BN164" s="28"/>
      <c r="BO164" s="28"/>
      <c r="BP164" s="28"/>
      <c r="BQ164" s="28"/>
      <c r="BR164" s="28"/>
      <c r="BS164" s="28"/>
      <c r="BT164" s="28"/>
      <c r="BV164" s="28">
        <f>BM164/AB164*100</f>
        <v>9.84154493686556</v>
      </c>
      <c r="BW164" s="28"/>
      <c r="BX164" s="28"/>
      <c r="BY164" s="28"/>
      <c r="BZ164" s="28"/>
      <c r="CA164" s="28"/>
      <c r="CB164" s="28"/>
      <c r="CD164" s="38" t="s">
        <v>56</v>
      </c>
      <c r="CE164" s="38"/>
      <c r="CF164" s="38"/>
      <c r="CG164" s="38"/>
      <c r="CH164" s="38"/>
      <c r="CI164" s="38"/>
      <c r="CJ164" s="38"/>
      <c r="CK164" s="38"/>
      <c r="CL164" s="38"/>
    </row>
    <row r="165" spans="2:90" ht="13.5" customHeight="1">
      <c r="B165" s="29" t="s">
        <v>180</v>
      </c>
      <c r="C165" s="29"/>
      <c r="D165" s="29"/>
      <c r="E165" s="29"/>
      <c r="F165" s="29"/>
      <c r="G165" s="29"/>
      <c r="H165" s="29"/>
      <c r="I165" s="27" t="s">
        <v>181</v>
      </c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AB165" s="28">
        <v>4851.25</v>
      </c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O165" s="28">
        <v>0</v>
      </c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38" t="s">
        <v>46</v>
      </c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M165" s="28">
        <v>3159.59</v>
      </c>
      <c r="BN165" s="28"/>
      <c r="BO165" s="28"/>
      <c r="BP165" s="28"/>
      <c r="BQ165" s="28"/>
      <c r="BR165" s="28"/>
      <c r="BS165" s="28"/>
      <c r="BT165" s="28"/>
      <c r="BV165" s="28">
        <f>BM165/AB165*100</f>
        <v>65.12939963926824</v>
      </c>
      <c r="BW165" s="28"/>
      <c r="BX165" s="28"/>
      <c r="BY165" s="28"/>
      <c r="BZ165" s="28"/>
      <c r="CA165" s="28"/>
      <c r="CB165" s="28"/>
      <c r="CD165" s="38" t="s">
        <v>56</v>
      </c>
      <c r="CE165" s="38"/>
      <c r="CF165" s="38"/>
      <c r="CG165" s="38"/>
      <c r="CH165" s="38"/>
      <c r="CI165" s="38"/>
      <c r="CJ165" s="38"/>
      <c r="CK165" s="38"/>
      <c r="CL165" s="38"/>
    </row>
    <row r="166" ht="10.5" customHeight="1"/>
    <row r="167" spans="2:90" ht="13.5" customHeight="1">
      <c r="B167" s="29" t="s">
        <v>182</v>
      </c>
      <c r="C167" s="29"/>
      <c r="D167" s="29"/>
      <c r="E167" s="29"/>
      <c r="F167" s="29"/>
      <c r="G167" s="29"/>
      <c r="H167" s="29"/>
      <c r="I167" s="27" t="s">
        <v>183</v>
      </c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AB167" s="28">
        <v>724.37</v>
      </c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O167" s="28">
        <v>0</v>
      </c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38" t="s">
        <v>46</v>
      </c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M167" s="28">
        <v>1139.54</v>
      </c>
      <c r="BN167" s="28"/>
      <c r="BO167" s="28"/>
      <c r="BP167" s="28"/>
      <c r="BQ167" s="28"/>
      <c r="BR167" s="28"/>
      <c r="BS167" s="28"/>
      <c r="BT167" s="28"/>
      <c r="BV167" s="28">
        <f>BM167/AB167*100</f>
        <v>157.31463202507007</v>
      </c>
      <c r="BW167" s="28"/>
      <c r="BX167" s="28"/>
      <c r="BY167" s="28"/>
      <c r="BZ167" s="28"/>
      <c r="CA167" s="28"/>
      <c r="CB167" s="28"/>
      <c r="CD167" s="38" t="s">
        <v>56</v>
      </c>
      <c r="CE167" s="38"/>
      <c r="CF167" s="38"/>
      <c r="CG167" s="38"/>
      <c r="CH167" s="38"/>
      <c r="CI167" s="38"/>
      <c r="CJ167" s="38"/>
      <c r="CK167" s="38"/>
      <c r="CL167" s="38"/>
    </row>
    <row r="168" spans="2:90" ht="13.5" customHeight="1">
      <c r="B168" s="29" t="s">
        <v>184</v>
      </c>
      <c r="C168" s="29"/>
      <c r="D168" s="29"/>
      <c r="E168" s="29"/>
      <c r="F168" s="29"/>
      <c r="G168" s="29"/>
      <c r="H168" s="29"/>
      <c r="I168" s="27" t="s">
        <v>185</v>
      </c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AB168" s="28">
        <v>522.6</v>
      </c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O168" s="28">
        <v>0</v>
      </c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38" t="s">
        <v>46</v>
      </c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M168" s="28">
        <v>830.68</v>
      </c>
      <c r="BN168" s="28"/>
      <c r="BO168" s="28"/>
      <c r="BP168" s="28"/>
      <c r="BQ168" s="28"/>
      <c r="BR168" s="28"/>
      <c r="BS168" s="28"/>
      <c r="BT168" s="28"/>
      <c r="BV168" s="28">
        <f>BM168/AB168*100</f>
        <v>158.95139686184461</v>
      </c>
      <c r="BW168" s="28"/>
      <c r="BX168" s="28"/>
      <c r="BY168" s="28"/>
      <c r="BZ168" s="28"/>
      <c r="CA168" s="28"/>
      <c r="CB168" s="28"/>
      <c r="CD168" s="38" t="s">
        <v>56</v>
      </c>
      <c r="CE168" s="38"/>
      <c r="CF168" s="38"/>
      <c r="CG168" s="38"/>
      <c r="CH168" s="38"/>
      <c r="CI168" s="38"/>
      <c r="CJ168" s="38"/>
      <c r="CK168" s="38"/>
      <c r="CL168" s="38"/>
    </row>
    <row r="169" spans="2:90" ht="13.5" customHeight="1">
      <c r="B169" s="29" t="s">
        <v>186</v>
      </c>
      <c r="C169" s="29"/>
      <c r="D169" s="29"/>
      <c r="E169" s="29"/>
      <c r="F169" s="29"/>
      <c r="G169" s="29"/>
      <c r="H169" s="29"/>
      <c r="I169" s="79" t="s">
        <v>187</v>
      </c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AB169" s="28">
        <v>0</v>
      </c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O169" s="28">
        <v>199.08</v>
      </c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38" t="s">
        <v>188</v>
      </c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M169" s="28">
        <v>158.9</v>
      </c>
      <c r="BN169" s="28"/>
      <c r="BO169" s="28"/>
      <c r="BP169" s="28"/>
      <c r="BQ169" s="28"/>
      <c r="BR169" s="28"/>
      <c r="BS169" s="28"/>
      <c r="BT169" s="28"/>
      <c r="BV169" s="28">
        <v>0</v>
      </c>
      <c r="BW169" s="28"/>
      <c r="BX169" s="28"/>
      <c r="BY169" s="28"/>
      <c r="BZ169" s="28"/>
      <c r="CA169" s="28"/>
      <c r="CB169" s="28"/>
      <c r="CD169" s="38" t="s">
        <v>189</v>
      </c>
      <c r="CE169" s="38"/>
      <c r="CF169" s="38"/>
      <c r="CG169" s="38"/>
      <c r="CH169" s="38"/>
      <c r="CI169" s="38"/>
      <c r="CJ169" s="38"/>
      <c r="CK169" s="38"/>
      <c r="CL169" s="38"/>
    </row>
    <row r="170" spans="9:19" ht="13.5" customHeight="1"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</row>
    <row r="171" spans="2:90" ht="13.5" customHeight="1">
      <c r="B171" s="29" t="s">
        <v>190</v>
      </c>
      <c r="C171" s="29"/>
      <c r="D171" s="29"/>
      <c r="E171" s="29"/>
      <c r="F171" s="29"/>
      <c r="G171" s="29"/>
      <c r="H171" s="29"/>
      <c r="I171" s="79" t="s">
        <v>187</v>
      </c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AB171" s="28">
        <v>0</v>
      </c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O171" s="28">
        <v>0</v>
      </c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38" t="s">
        <v>46</v>
      </c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M171" s="28">
        <v>158.9</v>
      </c>
      <c r="BN171" s="28"/>
      <c r="BO171" s="28"/>
      <c r="BP171" s="28"/>
      <c r="BQ171" s="28"/>
      <c r="BR171" s="28"/>
      <c r="BS171" s="28"/>
      <c r="BT171" s="28"/>
      <c r="BV171" s="28">
        <v>0</v>
      </c>
      <c r="BW171" s="28"/>
      <c r="BX171" s="28"/>
      <c r="BY171" s="28"/>
      <c r="BZ171" s="28"/>
      <c r="CA171" s="28"/>
      <c r="CB171" s="28"/>
      <c r="CD171" s="38" t="s">
        <v>56</v>
      </c>
      <c r="CE171" s="38"/>
      <c r="CF171" s="38"/>
      <c r="CG171" s="38"/>
      <c r="CH171" s="38"/>
      <c r="CI171" s="38"/>
      <c r="CJ171" s="38"/>
      <c r="CK171" s="38"/>
      <c r="CL171" s="38"/>
    </row>
    <row r="172" spans="9:19" ht="13.5" customHeight="1"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</row>
    <row r="173" spans="2:90" ht="13.5" customHeight="1">
      <c r="B173" s="29" t="s">
        <v>191</v>
      </c>
      <c r="C173" s="29"/>
      <c r="D173" s="29"/>
      <c r="E173" s="29"/>
      <c r="F173" s="29"/>
      <c r="G173" s="29"/>
      <c r="H173" s="29"/>
      <c r="I173" s="79" t="s">
        <v>192</v>
      </c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AB173" s="28">
        <v>546.3</v>
      </c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O173" s="28">
        <v>1844.27</v>
      </c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38" t="s">
        <v>193</v>
      </c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M173" s="28">
        <v>755.07</v>
      </c>
      <c r="BN173" s="28"/>
      <c r="BO173" s="28"/>
      <c r="BP173" s="28"/>
      <c r="BQ173" s="28"/>
      <c r="BR173" s="28"/>
      <c r="BS173" s="28"/>
      <c r="BT173" s="28"/>
      <c r="BV173" s="28">
        <f>BM173/AB173*100</f>
        <v>138.2152663371774</v>
      </c>
      <c r="BW173" s="28"/>
      <c r="BX173" s="28"/>
      <c r="BY173" s="28"/>
      <c r="BZ173" s="28"/>
      <c r="CA173" s="28"/>
      <c r="CB173" s="28"/>
      <c r="CD173" s="38" t="s">
        <v>194</v>
      </c>
      <c r="CE173" s="38"/>
      <c r="CF173" s="38"/>
      <c r="CG173" s="38"/>
      <c r="CH173" s="38"/>
      <c r="CI173" s="38"/>
      <c r="CJ173" s="38"/>
      <c r="CK173" s="38"/>
      <c r="CL173" s="38"/>
    </row>
    <row r="174" spans="9:19" ht="13.5" customHeight="1"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</row>
    <row r="175" spans="2:90" ht="13.5" customHeight="1">
      <c r="B175" s="29" t="s">
        <v>195</v>
      </c>
      <c r="C175" s="29"/>
      <c r="D175" s="29"/>
      <c r="E175" s="29"/>
      <c r="F175" s="29"/>
      <c r="G175" s="29"/>
      <c r="H175" s="29"/>
      <c r="I175" s="27" t="s">
        <v>196</v>
      </c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AB175" s="28">
        <v>311.9</v>
      </c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O175" s="28">
        <v>0</v>
      </c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38" t="s">
        <v>46</v>
      </c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M175" s="28">
        <v>313.48</v>
      </c>
      <c r="BN175" s="28"/>
      <c r="BO175" s="28"/>
      <c r="BP175" s="28"/>
      <c r="BQ175" s="28"/>
      <c r="BR175" s="28"/>
      <c r="BS175" s="28"/>
      <c r="BT175" s="28"/>
      <c r="BV175" s="28">
        <f>BM175/AB175*100</f>
        <v>100.50657261942932</v>
      </c>
      <c r="BW175" s="28"/>
      <c r="BX175" s="28"/>
      <c r="BY175" s="28"/>
      <c r="BZ175" s="28"/>
      <c r="CA175" s="28"/>
      <c r="CB175" s="28"/>
      <c r="CD175" s="38" t="s">
        <v>56</v>
      </c>
      <c r="CE175" s="38"/>
      <c r="CF175" s="38"/>
      <c r="CG175" s="38"/>
      <c r="CH175" s="38"/>
      <c r="CI175" s="38"/>
      <c r="CJ175" s="38"/>
      <c r="CK175" s="38"/>
      <c r="CL175" s="38"/>
    </row>
    <row r="176" spans="2:90" ht="13.5" customHeight="1">
      <c r="B176" s="29" t="s">
        <v>197</v>
      </c>
      <c r="C176" s="29"/>
      <c r="D176" s="29"/>
      <c r="E176" s="29"/>
      <c r="F176" s="29"/>
      <c r="G176" s="29"/>
      <c r="H176" s="29"/>
      <c r="I176" s="27" t="s">
        <v>198</v>
      </c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AB176" s="28">
        <v>157.42</v>
      </c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O176" s="28">
        <v>0</v>
      </c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38" t="s">
        <v>46</v>
      </c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M176" s="28">
        <v>298.09</v>
      </c>
      <c r="BN176" s="28"/>
      <c r="BO176" s="28"/>
      <c r="BP176" s="28"/>
      <c r="BQ176" s="28"/>
      <c r="BR176" s="28"/>
      <c r="BS176" s="28"/>
      <c r="BT176" s="28"/>
      <c r="BV176" s="28">
        <f>BM176/AB176*100</f>
        <v>189.35967475543134</v>
      </c>
      <c r="BW176" s="28"/>
      <c r="BX176" s="28"/>
      <c r="BY176" s="28"/>
      <c r="BZ176" s="28"/>
      <c r="CA176" s="28"/>
      <c r="CB176" s="28"/>
      <c r="CD176" s="38" t="s">
        <v>56</v>
      </c>
      <c r="CE176" s="38"/>
      <c r="CF176" s="38"/>
      <c r="CG176" s="38"/>
      <c r="CH176" s="38"/>
      <c r="CI176" s="38"/>
      <c r="CJ176" s="38"/>
      <c r="CK176" s="38"/>
      <c r="CL176" s="38"/>
    </row>
    <row r="177" spans="2:90" ht="13.5" customHeight="1">
      <c r="B177" s="29" t="s">
        <v>199</v>
      </c>
      <c r="C177" s="29"/>
      <c r="D177" s="29"/>
      <c r="E177" s="29"/>
      <c r="F177" s="29"/>
      <c r="G177" s="29"/>
      <c r="H177" s="29"/>
      <c r="I177" s="27" t="s">
        <v>200</v>
      </c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AB177" s="28">
        <v>13.27</v>
      </c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O177" s="28">
        <v>0</v>
      </c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38" t="s">
        <v>46</v>
      </c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M177" s="28">
        <v>30</v>
      </c>
      <c r="BN177" s="28"/>
      <c r="BO177" s="28"/>
      <c r="BP177" s="28"/>
      <c r="BQ177" s="28"/>
      <c r="BR177" s="28"/>
      <c r="BS177" s="28"/>
      <c r="BT177" s="28"/>
      <c r="BV177" s="28">
        <f>BM177/AB177*100</f>
        <v>226.07385079125848</v>
      </c>
      <c r="BW177" s="28"/>
      <c r="BX177" s="28"/>
      <c r="BY177" s="28"/>
      <c r="BZ177" s="28"/>
      <c r="CA177" s="28"/>
      <c r="CB177" s="28"/>
      <c r="CD177" s="38" t="s">
        <v>56</v>
      </c>
      <c r="CE177" s="38"/>
      <c r="CF177" s="38"/>
      <c r="CG177" s="38"/>
      <c r="CH177" s="38"/>
      <c r="CI177" s="38"/>
      <c r="CJ177" s="38"/>
      <c r="CK177" s="38"/>
      <c r="CL177" s="38"/>
    </row>
    <row r="178" spans="2:90" ht="13.5" customHeight="1">
      <c r="B178" s="29" t="s">
        <v>201</v>
      </c>
      <c r="C178" s="29"/>
      <c r="D178" s="29"/>
      <c r="E178" s="29"/>
      <c r="F178" s="29"/>
      <c r="G178" s="29"/>
      <c r="H178" s="29"/>
      <c r="I178" s="27" t="s">
        <v>202</v>
      </c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AB178" s="28">
        <v>63.71</v>
      </c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O178" s="28">
        <v>0</v>
      </c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38" t="s">
        <v>46</v>
      </c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M178" s="28">
        <v>63.72</v>
      </c>
      <c r="BN178" s="28"/>
      <c r="BO178" s="28"/>
      <c r="BP178" s="28"/>
      <c r="BQ178" s="28"/>
      <c r="BR178" s="28"/>
      <c r="BS178" s="28"/>
      <c r="BT178" s="28"/>
      <c r="BV178" s="28">
        <f>BM178/AB178*100</f>
        <v>100.01569612305761</v>
      </c>
      <c r="BW178" s="28"/>
      <c r="BX178" s="28"/>
      <c r="BY178" s="28"/>
      <c r="BZ178" s="28"/>
      <c r="CA178" s="28"/>
      <c r="CB178" s="28"/>
      <c r="CD178" s="38" t="s">
        <v>56</v>
      </c>
      <c r="CE178" s="38"/>
      <c r="CF178" s="38"/>
      <c r="CG178" s="38"/>
      <c r="CH178" s="38"/>
      <c r="CI178" s="38"/>
      <c r="CJ178" s="38"/>
      <c r="CK178" s="38"/>
      <c r="CL178" s="38"/>
    </row>
    <row r="179" spans="2:90" ht="13.5" customHeight="1">
      <c r="B179" s="29" t="s">
        <v>203</v>
      </c>
      <c r="C179" s="29"/>
      <c r="D179" s="29"/>
      <c r="E179" s="29"/>
      <c r="F179" s="29"/>
      <c r="G179" s="29"/>
      <c r="H179" s="29"/>
      <c r="I179" s="79" t="s">
        <v>192</v>
      </c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AB179" s="28">
        <v>0</v>
      </c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O179" s="28">
        <v>0</v>
      </c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38" t="s">
        <v>46</v>
      </c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M179" s="28">
        <v>49.78</v>
      </c>
      <c r="BN179" s="28"/>
      <c r="BO179" s="28"/>
      <c r="BP179" s="28"/>
      <c r="BQ179" s="28"/>
      <c r="BR179" s="28"/>
      <c r="BS179" s="28"/>
      <c r="BT179" s="28"/>
      <c r="BV179" s="28">
        <v>0</v>
      </c>
      <c r="BW179" s="28"/>
      <c r="BX179" s="28"/>
      <c r="BY179" s="28"/>
      <c r="BZ179" s="28"/>
      <c r="CA179" s="28"/>
      <c r="CB179" s="28"/>
      <c r="CD179" s="38" t="s">
        <v>56</v>
      </c>
      <c r="CE179" s="38"/>
      <c r="CF179" s="38"/>
      <c r="CG179" s="38"/>
      <c r="CH179" s="38"/>
      <c r="CI179" s="38"/>
      <c r="CJ179" s="38"/>
      <c r="CK179" s="38"/>
      <c r="CL179" s="38"/>
    </row>
    <row r="180" spans="9:19" ht="13.5" customHeight="1"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</row>
    <row r="181" spans="1:97" ht="15" customHeight="1">
      <c r="A181" s="2"/>
      <c r="B181" s="85" t="s">
        <v>204</v>
      </c>
      <c r="C181" s="85"/>
      <c r="D181" s="85"/>
      <c r="E181" s="85"/>
      <c r="F181" s="85"/>
      <c r="G181" s="85"/>
      <c r="H181" s="85"/>
      <c r="I181" s="87" t="s">
        <v>205</v>
      </c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2"/>
      <c r="U181" s="2"/>
      <c r="V181" s="2"/>
      <c r="W181" s="2"/>
      <c r="X181" s="2"/>
      <c r="Y181" s="2"/>
      <c r="Z181" s="2"/>
      <c r="AA181" s="2"/>
      <c r="AB181" s="83">
        <v>160.58</v>
      </c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2"/>
      <c r="AO181" s="83">
        <v>672.59</v>
      </c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4" t="s">
        <v>206</v>
      </c>
      <c r="BB181" s="84"/>
      <c r="BC181" s="84"/>
      <c r="BD181" s="84"/>
      <c r="BE181" s="84"/>
      <c r="BF181" s="84"/>
      <c r="BG181" s="84"/>
      <c r="BH181" s="84"/>
      <c r="BI181" s="84"/>
      <c r="BJ181" s="84"/>
      <c r="BK181" s="84"/>
      <c r="BL181" s="2"/>
      <c r="BM181" s="83">
        <v>353.56</v>
      </c>
      <c r="BN181" s="83"/>
      <c r="BO181" s="83"/>
      <c r="BP181" s="83"/>
      <c r="BQ181" s="83"/>
      <c r="BR181" s="83"/>
      <c r="BS181" s="83"/>
      <c r="BT181" s="83"/>
      <c r="BU181" s="2"/>
      <c r="BV181" s="83">
        <f>BM181/AB181*100</f>
        <v>220.1768588865363</v>
      </c>
      <c r="BW181" s="83"/>
      <c r="BX181" s="83"/>
      <c r="BY181" s="83"/>
      <c r="BZ181" s="83"/>
      <c r="CA181" s="83"/>
      <c r="CB181" s="83"/>
      <c r="CC181" s="2"/>
      <c r="CD181" s="84" t="s">
        <v>207</v>
      </c>
      <c r="CE181" s="84"/>
      <c r="CF181" s="84"/>
      <c r="CG181" s="84"/>
      <c r="CH181" s="84"/>
      <c r="CI181" s="84"/>
      <c r="CJ181" s="84"/>
      <c r="CK181" s="84"/>
      <c r="CL181" s="84"/>
      <c r="CM181" s="2"/>
      <c r="CN181" s="2"/>
      <c r="CO181" s="2"/>
      <c r="CP181" s="2"/>
      <c r="CQ181" s="2"/>
      <c r="CR181" s="2"/>
      <c r="CS181" s="2"/>
    </row>
    <row r="182" spans="9:89" ht="13.5" customHeight="1">
      <c r="I182" s="81" t="s">
        <v>403</v>
      </c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AB182" s="82" t="s">
        <v>397</v>
      </c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O182" s="80" t="s">
        <v>208</v>
      </c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 t="s">
        <v>208</v>
      </c>
      <c r="BB182" s="80"/>
      <c r="BC182" s="80"/>
      <c r="BD182" s="80"/>
      <c r="BE182" s="80"/>
      <c r="BF182" s="80"/>
      <c r="BG182" s="80"/>
      <c r="BH182" s="80"/>
      <c r="BI182" s="80"/>
      <c r="BJ182" s="80"/>
      <c r="BK182" s="80"/>
      <c r="BM182" s="80" t="s">
        <v>395</v>
      </c>
      <c r="BN182" s="80"/>
      <c r="BO182" s="80"/>
      <c r="BP182" s="80"/>
      <c r="BQ182" s="80"/>
      <c r="BR182" s="80"/>
      <c r="BS182" s="80"/>
      <c r="BT182" s="80"/>
      <c r="BV182" s="82" t="s">
        <v>391</v>
      </c>
      <c r="BW182" s="80"/>
      <c r="BX182" s="80"/>
      <c r="BY182" s="80"/>
      <c r="BZ182" s="80"/>
      <c r="CA182" s="80"/>
      <c r="CB182" s="80"/>
      <c r="CC182" s="80" t="s">
        <v>209</v>
      </c>
      <c r="CD182" s="80"/>
      <c r="CE182" s="80"/>
      <c r="CF182" s="80"/>
      <c r="CG182" s="80"/>
      <c r="CH182" s="80"/>
      <c r="CI182" s="80"/>
      <c r="CJ182" s="80"/>
      <c r="CK182" s="80"/>
    </row>
    <row r="183" spans="9:89" ht="13.5" customHeight="1"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80"/>
      <c r="BE183" s="80"/>
      <c r="BF183" s="80"/>
      <c r="BG183" s="80"/>
      <c r="BH183" s="80"/>
      <c r="BI183" s="80"/>
      <c r="BJ183" s="80"/>
      <c r="BK183" s="80"/>
      <c r="BM183" s="80"/>
      <c r="BN183" s="80"/>
      <c r="BO183" s="80"/>
      <c r="BP183" s="80"/>
      <c r="BQ183" s="80"/>
      <c r="BR183" s="80"/>
      <c r="BS183" s="80"/>
      <c r="BT183" s="80"/>
      <c r="BV183" s="80"/>
      <c r="BW183" s="80"/>
      <c r="BX183" s="80"/>
      <c r="BY183" s="80"/>
      <c r="BZ183" s="80"/>
      <c r="CA183" s="80"/>
      <c r="CB183" s="80"/>
      <c r="CC183" s="80"/>
      <c r="CD183" s="80"/>
      <c r="CE183" s="80"/>
      <c r="CF183" s="80"/>
      <c r="CG183" s="80"/>
      <c r="CH183" s="80"/>
      <c r="CI183" s="80"/>
      <c r="CJ183" s="80"/>
      <c r="CK183" s="80"/>
    </row>
    <row r="184" spans="9:89" ht="13.5" customHeight="1"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0"/>
      <c r="BD184" s="80"/>
      <c r="BE184" s="80"/>
      <c r="BF184" s="80"/>
      <c r="BG184" s="80"/>
      <c r="BH184" s="80"/>
      <c r="BI184" s="80"/>
      <c r="BJ184" s="80"/>
      <c r="BK184" s="80"/>
      <c r="BM184" s="80"/>
      <c r="BN184" s="80"/>
      <c r="BO184" s="80"/>
      <c r="BP184" s="80"/>
      <c r="BQ184" s="80"/>
      <c r="BR184" s="80"/>
      <c r="BS184" s="80"/>
      <c r="BT184" s="80"/>
      <c r="BV184" s="80"/>
      <c r="BW184" s="80"/>
      <c r="BX184" s="80"/>
      <c r="BY184" s="80"/>
      <c r="BZ184" s="80"/>
      <c r="CA184" s="80"/>
      <c r="CB184" s="80"/>
      <c r="CC184" s="80"/>
      <c r="CD184" s="80"/>
      <c r="CE184" s="80"/>
      <c r="CF184" s="80"/>
      <c r="CG184" s="80"/>
      <c r="CH184" s="80"/>
      <c r="CI184" s="80"/>
      <c r="CJ184" s="80"/>
      <c r="CK184" s="80"/>
    </row>
    <row r="185" spans="2:90" ht="1.5" customHeight="1">
      <c r="B185" s="29" t="s">
        <v>210</v>
      </c>
      <c r="C185" s="29"/>
      <c r="D185" s="29"/>
      <c r="E185" s="29"/>
      <c r="F185" s="29"/>
      <c r="G185" s="29"/>
      <c r="H185" s="29"/>
      <c r="I185" s="27" t="s">
        <v>211</v>
      </c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AB185" s="28">
        <v>160.58</v>
      </c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O185" s="28">
        <v>672.59</v>
      </c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38" t="s">
        <v>206</v>
      </c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M185" s="28">
        <v>353.56</v>
      </c>
      <c r="BN185" s="28"/>
      <c r="BO185" s="28"/>
      <c r="BP185" s="28"/>
      <c r="BQ185" s="28"/>
      <c r="BR185" s="28"/>
      <c r="BS185" s="28"/>
      <c r="BT185" s="28"/>
      <c r="BV185" s="28">
        <f>BM185/AB185*100</f>
        <v>220.1768588865363</v>
      </c>
      <c r="BW185" s="28"/>
      <c r="BX185" s="28"/>
      <c r="BY185" s="28"/>
      <c r="BZ185" s="28"/>
      <c r="CA185" s="28"/>
      <c r="CB185" s="28"/>
      <c r="CD185" s="38" t="s">
        <v>207</v>
      </c>
      <c r="CE185" s="38"/>
      <c r="CF185" s="38"/>
      <c r="CG185" s="38"/>
      <c r="CH185" s="38"/>
      <c r="CI185" s="38"/>
      <c r="CJ185" s="38"/>
      <c r="CK185" s="38"/>
      <c r="CL185" s="38"/>
    </row>
    <row r="186" spans="2:90" ht="12" customHeight="1">
      <c r="B186" s="29"/>
      <c r="C186" s="29"/>
      <c r="D186" s="29"/>
      <c r="E186" s="29"/>
      <c r="F186" s="29"/>
      <c r="G186" s="29"/>
      <c r="H186" s="29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M186" s="28"/>
      <c r="BN186" s="28"/>
      <c r="BO186" s="28"/>
      <c r="BP186" s="28"/>
      <c r="BQ186" s="28"/>
      <c r="BR186" s="28"/>
      <c r="BS186" s="28"/>
      <c r="BT186" s="28"/>
      <c r="BV186" s="28"/>
      <c r="BW186" s="28"/>
      <c r="BX186" s="28"/>
      <c r="BY186" s="28"/>
      <c r="BZ186" s="28"/>
      <c r="CA186" s="28"/>
      <c r="CB186" s="28"/>
      <c r="CD186" s="38"/>
      <c r="CE186" s="38"/>
      <c r="CF186" s="38"/>
      <c r="CG186" s="38"/>
      <c r="CH186" s="38"/>
      <c r="CI186" s="38"/>
      <c r="CJ186" s="38"/>
      <c r="CK186" s="38"/>
      <c r="CL186" s="38"/>
    </row>
    <row r="187" spans="2:90" ht="13.5" customHeight="1">
      <c r="B187" s="29" t="s">
        <v>212</v>
      </c>
      <c r="C187" s="29"/>
      <c r="D187" s="29"/>
      <c r="E187" s="29"/>
      <c r="F187" s="29"/>
      <c r="G187" s="29"/>
      <c r="H187" s="29"/>
      <c r="I187" s="79" t="s">
        <v>213</v>
      </c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AB187" s="28">
        <v>160.58</v>
      </c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O187" s="28">
        <v>0</v>
      </c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38" t="s">
        <v>46</v>
      </c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M187" s="28">
        <v>353.56</v>
      </c>
      <c r="BN187" s="28"/>
      <c r="BO187" s="28"/>
      <c r="BP187" s="28"/>
      <c r="BQ187" s="28"/>
      <c r="BR187" s="28"/>
      <c r="BS187" s="28"/>
      <c r="BT187" s="28"/>
      <c r="BV187" s="28">
        <f>BM187/AB187*100</f>
        <v>220.1768588865363</v>
      </c>
      <c r="BW187" s="28"/>
      <c r="BX187" s="28"/>
      <c r="BY187" s="28"/>
      <c r="BZ187" s="28"/>
      <c r="CA187" s="28"/>
      <c r="CB187" s="28"/>
      <c r="CD187" s="38" t="s">
        <v>56</v>
      </c>
      <c r="CE187" s="38"/>
      <c r="CF187" s="38"/>
      <c r="CG187" s="38"/>
      <c r="CH187" s="38"/>
      <c r="CI187" s="38"/>
      <c r="CJ187" s="38"/>
      <c r="CK187" s="38"/>
      <c r="CL187" s="38"/>
    </row>
    <row r="188" spans="9:19" ht="13.5" customHeight="1"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</row>
    <row r="189" spans="1:97" ht="13.5" customHeight="1">
      <c r="A189" s="2"/>
      <c r="B189" s="85" t="s">
        <v>214</v>
      </c>
      <c r="C189" s="85"/>
      <c r="D189" s="85"/>
      <c r="E189" s="85"/>
      <c r="F189" s="85"/>
      <c r="G189" s="85"/>
      <c r="H189" s="85"/>
      <c r="I189" s="86" t="s">
        <v>215</v>
      </c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2"/>
      <c r="U189" s="2"/>
      <c r="V189" s="2"/>
      <c r="W189" s="2"/>
      <c r="X189" s="2"/>
      <c r="Y189" s="2"/>
      <c r="Z189" s="2"/>
      <c r="AA189" s="2"/>
      <c r="AB189" s="83">
        <v>3414.78</v>
      </c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  <c r="AN189" s="2"/>
      <c r="AO189" s="83">
        <v>9763.18</v>
      </c>
      <c r="AP189" s="83"/>
      <c r="AQ189" s="83"/>
      <c r="AR189" s="83"/>
      <c r="AS189" s="83"/>
      <c r="AT189" s="83"/>
      <c r="AU189" s="83"/>
      <c r="AV189" s="83"/>
      <c r="AW189" s="83"/>
      <c r="AX189" s="83"/>
      <c r="AY189" s="83"/>
      <c r="AZ189" s="83"/>
      <c r="BA189" s="84" t="s">
        <v>216</v>
      </c>
      <c r="BB189" s="84"/>
      <c r="BC189" s="84"/>
      <c r="BD189" s="84"/>
      <c r="BE189" s="84"/>
      <c r="BF189" s="84"/>
      <c r="BG189" s="84"/>
      <c r="BH189" s="84"/>
      <c r="BI189" s="84"/>
      <c r="BJ189" s="84"/>
      <c r="BK189" s="84"/>
      <c r="BL189" s="2"/>
      <c r="BM189" s="83">
        <v>6193.24</v>
      </c>
      <c r="BN189" s="83"/>
      <c r="BO189" s="83"/>
      <c r="BP189" s="83"/>
      <c r="BQ189" s="83"/>
      <c r="BR189" s="83"/>
      <c r="BS189" s="83"/>
      <c r="BT189" s="83"/>
      <c r="BU189" s="2"/>
      <c r="BV189" s="83">
        <f>BM189/AB189*100</f>
        <v>181.36571023609133</v>
      </c>
      <c r="BW189" s="83"/>
      <c r="BX189" s="83"/>
      <c r="BY189" s="83"/>
      <c r="BZ189" s="83"/>
      <c r="CA189" s="83"/>
      <c r="CB189" s="83"/>
      <c r="CC189" s="2"/>
      <c r="CD189" s="84" t="s">
        <v>217</v>
      </c>
      <c r="CE189" s="84"/>
      <c r="CF189" s="84"/>
      <c r="CG189" s="84"/>
      <c r="CH189" s="84"/>
      <c r="CI189" s="84"/>
      <c r="CJ189" s="84"/>
      <c r="CK189" s="84"/>
      <c r="CL189" s="84"/>
      <c r="CM189" s="2"/>
      <c r="CN189" s="2"/>
      <c r="CO189" s="2"/>
      <c r="CP189" s="2"/>
      <c r="CQ189" s="2"/>
      <c r="CR189" s="2"/>
      <c r="CS189" s="2"/>
    </row>
    <row r="190" spans="1:97" ht="13.5" customHeight="1">
      <c r="A190" s="2"/>
      <c r="B190" s="2"/>
      <c r="C190" s="2"/>
      <c r="D190" s="2"/>
      <c r="E190" s="2"/>
      <c r="F190" s="2"/>
      <c r="G190" s="2"/>
      <c r="H190" s="2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</row>
    <row r="191" spans="1:97" ht="13.5" customHeight="1">
      <c r="A191" s="2"/>
      <c r="B191" s="85" t="s">
        <v>218</v>
      </c>
      <c r="C191" s="85"/>
      <c r="D191" s="85"/>
      <c r="E191" s="85"/>
      <c r="F191" s="85"/>
      <c r="G191" s="85"/>
      <c r="H191" s="85"/>
      <c r="I191" s="86" t="s">
        <v>219</v>
      </c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2"/>
      <c r="U191" s="2"/>
      <c r="V191" s="2"/>
      <c r="W191" s="2"/>
      <c r="X191" s="2"/>
      <c r="Y191" s="2"/>
      <c r="Z191" s="2"/>
      <c r="AA191" s="2"/>
      <c r="AB191" s="83">
        <v>3414.78</v>
      </c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2"/>
      <c r="AO191" s="83">
        <v>9763.18</v>
      </c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4" t="s">
        <v>216</v>
      </c>
      <c r="BB191" s="84"/>
      <c r="BC191" s="84"/>
      <c r="BD191" s="84"/>
      <c r="BE191" s="84"/>
      <c r="BF191" s="84"/>
      <c r="BG191" s="84"/>
      <c r="BH191" s="84"/>
      <c r="BI191" s="84"/>
      <c r="BJ191" s="84"/>
      <c r="BK191" s="84"/>
      <c r="BL191" s="2"/>
      <c r="BM191" s="83">
        <v>6193.24</v>
      </c>
      <c r="BN191" s="83"/>
      <c r="BO191" s="83"/>
      <c r="BP191" s="83"/>
      <c r="BQ191" s="83"/>
      <c r="BR191" s="83"/>
      <c r="BS191" s="83"/>
      <c r="BT191" s="83"/>
      <c r="BU191" s="2"/>
      <c r="BV191" s="83">
        <f>BM191/AB191*100</f>
        <v>181.36571023609133</v>
      </c>
      <c r="BW191" s="83"/>
      <c r="BX191" s="83"/>
      <c r="BY191" s="83"/>
      <c r="BZ191" s="83"/>
      <c r="CA191" s="83"/>
      <c r="CB191" s="83"/>
      <c r="CC191" s="2"/>
      <c r="CD191" s="84" t="s">
        <v>217</v>
      </c>
      <c r="CE191" s="84"/>
      <c r="CF191" s="84"/>
      <c r="CG191" s="84"/>
      <c r="CH191" s="84"/>
      <c r="CI191" s="84"/>
      <c r="CJ191" s="84"/>
      <c r="CK191" s="84"/>
      <c r="CL191" s="84"/>
      <c r="CM191" s="2"/>
      <c r="CN191" s="2"/>
      <c r="CO191" s="2"/>
      <c r="CP191" s="2"/>
      <c r="CQ191" s="2"/>
      <c r="CR191" s="2"/>
      <c r="CS191" s="2"/>
    </row>
    <row r="192" spans="1:97" ht="15" customHeight="1">
      <c r="A192" s="2"/>
      <c r="B192" s="2"/>
      <c r="C192" s="2"/>
      <c r="D192" s="2"/>
      <c r="E192" s="2"/>
      <c r="F192" s="2"/>
      <c r="G192" s="2"/>
      <c r="H192" s="2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</row>
    <row r="193" spans="9:89" ht="13.5" customHeight="1">
      <c r="I193" s="81" t="s">
        <v>401</v>
      </c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AB193" s="80" t="s">
        <v>402</v>
      </c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O193" s="80" t="s">
        <v>220</v>
      </c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 t="s">
        <v>220</v>
      </c>
      <c r="BB193" s="80"/>
      <c r="BC193" s="80"/>
      <c r="BD193" s="80"/>
      <c r="BE193" s="80"/>
      <c r="BF193" s="80"/>
      <c r="BG193" s="80"/>
      <c r="BH193" s="80"/>
      <c r="BI193" s="80"/>
      <c r="BJ193" s="80"/>
      <c r="BK193" s="80"/>
      <c r="BM193" s="80" t="s">
        <v>221</v>
      </c>
      <c r="BN193" s="80"/>
      <c r="BO193" s="80"/>
      <c r="BP193" s="80"/>
      <c r="BQ193" s="80"/>
      <c r="BR193" s="80"/>
      <c r="BS193" s="80"/>
      <c r="BT193" s="80"/>
      <c r="BV193" s="82" t="s">
        <v>392</v>
      </c>
      <c r="BW193" s="80"/>
      <c r="BX193" s="80"/>
      <c r="BY193" s="80"/>
      <c r="BZ193" s="80"/>
      <c r="CA193" s="80"/>
      <c r="CB193" s="80"/>
      <c r="CC193" s="80" t="s">
        <v>222</v>
      </c>
      <c r="CD193" s="80"/>
      <c r="CE193" s="80"/>
      <c r="CF193" s="80"/>
      <c r="CG193" s="80"/>
      <c r="CH193" s="80"/>
      <c r="CI193" s="80"/>
      <c r="CJ193" s="80"/>
      <c r="CK193" s="80"/>
    </row>
    <row r="194" spans="9:89" ht="13.5" customHeight="1"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0"/>
      <c r="BD194" s="80"/>
      <c r="BE194" s="80"/>
      <c r="BF194" s="80"/>
      <c r="BG194" s="80"/>
      <c r="BH194" s="80"/>
      <c r="BI194" s="80"/>
      <c r="BJ194" s="80"/>
      <c r="BK194" s="80"/>
      <c r="BM194" s="80"/>
      <c r="BN194" s="80"/>
      <c r="BO194" s="80"/>
      <c r="BP194" s="80"/>
      <c r="BQ194" s="80"/>
      <c r="BR194" s="80"/>
      <c r="BS194" s="80"/>
      <c r="BT194" s="80"/>
      <c r="BV194" s="80"/>
      <c r="BW194" s="80"/>
      <c r="BX194" s="80"/>
      <c r="BY194" s="80"/>
      <c r="BZ194" s="80"/>
      <c r="CA194" s="80"/>
      <c r="CB194" s="80"/>
      <c r="CC194" s="80"/>
      <c r="CD194" s="80"/>
      <c r="CE194" s="80"/>
      <c r="CF194" s="80"/>
      <c r="CG194" s="80"/>
      <c r="CH194" s="80"/>
      <c r="CI194" s="80"/>
      <c r="CJ194" s="80"/>
      <c r="CK194" s="80"/>
    </row>
    <row r="195" spans="9:89" ht="13.5" customHeight="1"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0"/>
      <c r="BD195" s="80"/>
      <c r="BE195" s="80"/>
      <c r="BF195" s="80"/>
      <c r="BG195" s="80"/>
      <c r="BH195" s="80"/>
      <c r="BI195" s="80"/>
      <c r="BJ195" s="80"/>
      <c r="BK195" s="80"/>
      <c r="BM195" s="80"/>
      <c r="BN195" s="80"/>
      <c r="BO195" s="80"/>
      <c r="BP195" s="80"/>
      <c r="BQ195" s="80"/>
      <c r="BR195" s="80"/>
      <c r="BS195" s="80"/>
      <c r="BT195" s="80"/>
      <c r="BV195" s="80"/>
      <c r="BW195" s="80"/>
      <c r="BX195" s="80"/>
      <c r="BY195" s="80"/>
      <c r="BZ195" s="80"/>
      <c r="CA195" s="80"/>
      <c r="CB195" s="80"/>
      <c r="CC195" s="80"/>
      <c r="CD195" s="80"/>
      <c r="CE195" s="80"/>
      <c r="CF195" s="80"/>
      <c r="CG195" s="80"/>
      <c r="CH195" s="80"/>
      <c r="CI195" s="80"/>
      <c r="CJ195" s="80"/>
      <c r="CK195" s="80"/>
    </row>
    <row r="196" spans="9:89" ht="13.5" customHeight="1"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0"/>
      <c r="BD196" s="80"/>
      <c r="BE196" s="80"/>
      <c r="BF196" s="80"/>
      <c r="BG196" s="80"/>
      <c r="BH196" s="80"/>
      <c r="BI196" s="80"/>
      <c r="BJ196" s="80"/>
      <c r="BK196" s="80"/>
      <c r="BM196" s="80"/>
      <c r="BN196" s="80"/>
      <c r="BO196" s="80"/>
      <c r="BP196" s="80"/>
      <c r="BQ196" s="80"/>
      <c r="BR196" s="80"/>
      <c r="BS196" s="80"/>
      <c r="BT196" s="80"/>
      <c r="BV196" s="80"/>
      <c r="BW196" s="80"/>
      <c r="BX196" s="80"/>
      <c r="BY196" s="80"/>
      <c r="BZ196" s="80"/>
      <c r="CA196" s="80"/>
      <c r="CB196" s="80"/>
      <c r="CC196" s="80"/>
      <c r="CD196" s="80"/>
      <c r="CE196" s="80"/>
      <c r="CF196" s="80"/>
      <c r="CG196" s="80"/>
      <c r="CH196" s="80"/>
      <c r="CI196" s="80"/>
      <c r="CJ196" s="80"/>
      <c r="CK196" s="80"/>
    </row>
    <row r="197" spans="9:89" ht="36" customHeight="1"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/>
      <c r="BB197" s="80"/>
      <c r="BC197" s="80"/>
      <c r="BD197" s="80"/>
      <c r="BE197" s="80"/>
      <c r="BF197" s="80"/>
      <c r="BG197" s="80"/>
      <c r="BH197" s="80"/>
      <c r="BI197" s="80"/>
      <c r="BJ197" s="80"/>
      <c r="BK197" s="80"/>
      <c r="BM197" s="80"/>
      <c r="BN197" s="80"/>
      <c r="BO197" s="80"/>
      <c r="BP197" s="80"/>
      <c r="BQ197" s="80"/>
      <c r="BR197" s="80"/>
      <c r="BS197" s="80"/>
      <c r="BT197" s="80"/>
      <c r="BV197" s="80"/>
      <c r="BW197" s="80"/>
      <c r="BX197" s="80"/>
      <c r="BY197" s="80"/>
      <c r="BZ197" s="80"/>
      <c r="CA197" s="80"/>
      <c r="CB197" s="80"/>
      <c r="CC197" s="80"/>
      <c r="CD197" s="80"/>
      <c r="CE197" s="80"/>
      <c r="CF197" s="80"/>
      <c r="CG197" s="80"/>
      <c r="CH197" s="80"/>
      <c r="CI197" s="80"/>
      <c r="CJ197" s="80"/>
      <c r="CK197" s="80"/>
    </row>
    <row r="198" spans="2:90" ht="1.5" customHeight="1">
      <c r="B198" s="29" t="s">
        <v>223</v>
      </c>
      <c r="C198" s="29"/>
      <c r="D198" s="29"/>
      <c r="E198" s="29"/>
      <c r="F198" s="29"/>
      <c r="G198" s="29"/>
      <c r="H198" s="29"/>
      <c r="I198" s="27" t="s">
        <v>224</v>
      </c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AB198" s="28">
        <v>2078.31</v>
      </c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O198" s="28">
        <v>560.9</v>
      </c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38" t="s">
        <v>225</v>
      </c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M198" s="28">
        <v>551.69</v>
      </c>
      <c r="BN198" s="28"/>
      <c r="BO198" s="28"/>
      <c r="BP198" s="28"/>
      <c r="BQ198" s="28"/>
      <c r="BR198" s="28"/>
      <c r="BS198" s="28"/>
      <c r="BT198" s="28"/>
      <c r="BV198" s="28">
        <f>BM198/AB198*100</f>
        <v>26.545125606863273</v>
      </c>
      <c r="BW198" s="28"/>
      <c r="BX198" s="28"/>
      <c r="BY198" s="28"/>
      <c r="BZ198" s="28"/>
      <c r="CA198" s="28"/>
      <c r="CB198" s="28"/>
      <c r="CD198" s="38" t="s">
        <v>226</v>
      </c>
      <c r="CE198" s="38"/>
      <c r="CF198" s="38"/>
      <c r="CG198" s="38"/>
      <c r="CH198" s="38"/>
      <c r="CI198" s="38"/>
      <c r="CJ198" s="38"/>
      <c r="CK198" s="38"/>
      <c r="CL198" s="38"/>
    </row>
    <row r="199" spans="2:90" ht="12" customHeight="1">
      <c r="B199" s="29"/>
      <c r="C199" s="29"/>
      <c r="D199" s="29"/>
      <c r="E199" s="29"/>
      <c r="F199" s="29"/>
      <c r="G199" s="29"/>
      <c r="H199" s="29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M199" s="28"/>
      <c r="BN199" s="28"/>
      <c r="BO199" s="28"/>
      <c r="BP199" s="28"/>
      <c r="BQ199" s="28"/>
      <c r="BR199" s="28"/>
      <c r="BS199" s="28"/>
      <c r="BT199" s="28"/>
      <c r="BV199" s="28"/>
      <c r="BW199" s="28"/>
      <c r="BX199" s="28"/>
      <c r="BY199" s="28"/>
      <c r="BZ199" s="28"/>
      <c r="CA199" s="28"/>
      <c r="CB199" s="28"/>
      <c r="CD199" s="38"/>
      <c r="CE199" s="38"/>
      <c r="CF199" s="38"/>
      <c r="CG199" s="38"/>
      <c r="CH199" s="38"/>
      <c r="CI199" s="38"/>
      <c r="CJ199" s="38"/>
      <c r="CK199" s="38"/>
      <c r="CL199" s="38"/>
    </row>
    <row r="200" spans="2:90" ht="12" customHeight="1">
      <c r="B200" s="29" t="s">
        <v>388</v>
      </c>
      <c r="C200" s="29"/>
      <c r="D200" s="29"/>
      <c r="E200" s="29"/>
      <c r="F200" s="29"/>
      <c r="G200" s="29"/>
      <c r="H200" s="29"/>
      <c r="I200" s="26" t="s">
        <v>389</v>
      </c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AB200" s="28">
        <v>2078.31</v>
      </c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M200" s="5"/>
      <c r="BN200" s="5"/>
      <c r="BO200" s="5"/>
      <c r="BP200" s="5"/>
      <c r="BQ200" s="5"/>
      <c r="BR200" s="5"/>
      <c r="BS200" s="5"/>
      <c r="BT200" s="5"/>
      <c r="BV200" s="5"/>
      <c r="BW200" s="5"/>
      <c r="BX200" s="5"/>
      <c r="BY200" s="5"/>
      <c r="BZ200" s="5"/>
      <c r="CA200" s="5"/>
      <c r="CB200" s="5"/>
      <c r="CD200" s="6"/>
      <c r="CE200" s="6"/>
      <c r="CF200" s="6"/>
      <c r="CG200" s="6"/>
      <c r="CH200" s="6"/>
      <c r="CI200" s="6"/>
      <c r="CJ200" s="6"/>
      <c r="CK200" s="6"/>
      <c r="CL200" s="6"/>
    </row>
    <row r="201" spans="2:90" ht="13.5" customHeight="1">
      <c r="B201" s="29" t="s">
        <v>227</v>
      </c>
      <c r="C201" s="29"/>
      <c r="D201" s="29"/>
      <c r="E201" s="29"/>
      <c r="F201" s="29"/>
      <c r="G201" s="29"/>
      <c r="H201" s="29"/>
      <c r="I201" s="27" t="s">
        <v>228</v>
      </c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AB201" s="28">
        <v>0</v>
      </c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O201" s="28">
        <v>0</v>
      </c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38" t="s">
        <v>46</v>
      </c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M201" s="28">
        <v>551.69</v>
      </c>
      <c r="BN201" s="28"/>
      <c r="BO201" s="28"/>
      <c r="BP201" s="28"/>
      <c r="BQ201" s="28"/>
      <c r="BR201" s="28"/>
      <c r="BS201" s="28"/>
      <c r="BT201" s="28"/>
      <c r="BV201" s="28"/>
      <c r="BW201" s="28"/>
      <c r="BX201" s="28"/>
      <c r="BY201" s="28"/>
      <c r="BZ201" s="28"/>
      <c r="CA201" s="28"/>
      <c r="CB201" s="28"/>
      <c r="CD201" s="38" t="s">
        <v>56</v>
      </c>
      <c r="CE201" s="38"/>
      <c r="CF201" s="38"/>
      <c r="CG201" s="38"/>
      <c r="CH201" s="38"/>
      <c r="CI201" s="38"/>
      <c r="CJ201" s="38"/>
      <c r="CK201" s="38"/>
      <c r="CL201" s="38"/>
    </row>
    <row r="202" spans="2:90" ht="13.5" customHeight="1">
      <c r="B202" s="29" t="s">
        <v>229</v>
      </c>
      <c r="C202" s="29"/>
      <c r="D202" s="29"/>
      <c r="E202" s="29"/>
      <c r="F202" s="29"/>
      <c r="G202" s="29"/>
      <c r="H202" s="29"/>
      <c r="I202" s="79" t="s">
        <v>230</v>
      </c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AB202" s="28">
        <v>1336.47</v>
      </c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O202" s="28">
        <v>5441.64</v>
      </c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38" t="s">
        <v>231</v>
      </c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M202" s="28">
        <v>2965.5</v>
      </c>
      <c r="BN202" s="28"/>
      <c r="BO202" s="28"/>
      <c r="BP202" s="28"/>
      <c r="BQ202" s="28"/>
      <c r="BR202" s="28"/>
      <c r="BS202" s="28"/>
      <c r="BT202" s="28"/>
      <c r="BV202" s="28">
        <f>BM202/AB202*100</f>
        <v>221.8905025926508</v>
      </c>
      <c r="BW202" s="28"/>
      <c r="BX202" s="28"/>
      <c r="BY202" s="28"/>
      <c r="BZ202" s="28"/>
      <c r="CA202" s="28"/>
      <c r="CB202" s="28"/>
      <c r="CD202" s="38" t="s">
        <v>232</v>
      </c>
      <c r="CE202" s="38"/>
      <c r="CF202" s="38"/>
      <c r="CG202" s="38"/>
      <c r="CH202" s="38"/>
      <c r="CI202" s="38"/>
      <c r="CJ202" s="38"/>
      <c r="CK202" s="38"/>
      <c r="CL202" s="38"/>
    </row>
    <row r="203" spans="9:19" ht="13.5" customHeight="1"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</row>
    <row r="204" spans="2:90" ht="13.5" customHeight="1">
      <c r="B204" s="29" t="s">
        <v>233</v>
      </c>
      <c r="C204" s="29"/>
      <c r="D204" s="29"/>
      <c r="E204" s="29"/>
      <c r="F204" s="29"/>
      <c r="G204" s="29"/>
      <c r="H204" s="29"/>
      <c r="I204" s="27" t="s">
        <v>234</v>
      </c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AB204" s="28">
        <v>1336.47</v>
      </c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O204" s="28">
        <v>0</v>
      </c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38" t="s">
        <v>46</v>
      </c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M204" s="28">
        <v>2965.5</v>
      </c>
      <c r="BN204" s="28"/>
      <c r="BO204" s="28"/>
      <c r="BP204" s="28"/>
      <c r="BQ204" s="28"/>
      <c r="BR204" s="28"/>
      <c r="BS204" s="28"/>
      <c r="BT204" s="28"/>
      <c r="BV204" s="28">
        <f>BM204/AB204*100</f>
        <v>221.8905025926508</v>
      </c>
      <c r="BW204" s="28"/>
      <c r="BX204" s="28"/>
      <c r="BY204" s="28"/>
      <c r="BZ204" s="28"/>
      <c r="CA204" s="28"/>
      <c r="CB204" s="28"/>
      <c r="CD204" s="38" t="s">
        <v>56</v>
      </c>
      <c r="CE204" s="38"/>
      <c r="CF204" s="38"/>
      <c r="CG204" s="38"/>
      <c r="CH204" s="38"/>
      <c r="CI204" s="38"/>
      <c r="CJ204" s="38"/>
      <c r="CK204" s="38"/>
      <c r="CL204" s="38"/>
    </row>
    <row r="205" spans="2:90" ht="13.5" customHeight="1">
      <c r="B205" s="29" t="s">
        <v>235</v>
      </c>
      <c r="C205" s="29"/>
      <c r="D205" s="29"/>
      <c r="E205" s="29"/>
      <c r="F205" s="29"/>
      <c r="G205" s="29"/>
      <c r="H205" s="29"/>
      <c r="I205" s="27" t="s">
        <v>236</v>
      </c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AB205" s="28">
        <v>0</v>
      </c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O205" s="28">
        <v>3760.64</v>
      </c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38" t="s">
        <v>237</v>
      </c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M205" s="28">
        <v>2676.05</v>
      </c>
      <c r="BN205" s="28"/>
      <c r="BO205" s="28"/>
      <c r="BP205" s="28"/>
      <c r="BQ205" s="28"/>
      <c r="BR205" s="28"/>
      <c r="BS205" s="28"/>
      <c r="BT205" s="28"/>
      <c r="BV205" s="28">
        <v>0</v>
      </c>
      <c r="BW205" s="28"/>
      <c r="BX205" s="28"/>
      <c r="BY205" s="28"/>
      <c r="BZ205" s="28"/>
      <c r="CA205" s="28"/>
      <c r="CB205" s="28"/>
      <c r="CD205" s="38" t="s">
        <v>238</v>
      </c>
      <c r="CE205" s="38"/>
      <c r="CF205" s="38"/>
      <c r="CG205" s="38"/>
      <c r="CH205" s="38"/>
      <c r="CI205" s="38"/>
      <c r="CJ205" s="38"/>
      <c r="CK205" s="38"/>
      <c r="CL205" s="38"/>
    </row>
    <row r="206" spans="2:90" ht="13.5" customHeight="1">
      <c r="B206" s="29" t="s">
        <v>239</v>
      </c>
      <c r="C206" s="29"/>
      <c r="D206" s="29"/>
      <c r="E206" s="29"/>
      <c r="F206" s="29"/>
      <c r="G206" s="29"/>
      <c r="H206" s="29"/>
      <c r="I206" s="27" t="s">
        <v>240</v>
      </c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AB206" s="28">
        <v>0</v>
      </c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O206" s="28">
        <v>0</v>
      </c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38" t="s">
        <v>46</v>
      </c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M206" s="28">
        <v>2676.05</v>
      </c>
      <c r="BN206" s="28"/>
      <c r="BO206" s="28"/>
      <c r="BP206" s="28"/>
      <c r="BQ206" s="28"/>
      <c r="BR206" s="28"/>
      <c r="BS206" s="28"/>
      <c r="BT206" s="28"/>
      <c r="BV206" s="28">
        <v>0</v>
      </c>
      <c r="BW206" s="28"/>
      <c r="BX206" s="28"/>
      <c r="BY206" s="28"/>
      <c r="BZ206" s="28"/>
      <c r="CA206" s="28"/>
      <c r="CB206" s="28"/>
      <c r="CD206" s="38" t="s">
        <v>56</v>
      </c>
      <c r="CE206" s="38"/>
      <c r="CF206" s="38"/>
      <c r="CG206" s="38"/>
      <c r="CH206" s="38"/>
      <c r="CI206" s="38"/>
      <c r="CJ206" s="38"/>
      <c r="CK206" s="38"/>
      <c r="CL206" s="38"/>
    </row>
    <row r="207" ht="21.75" customHeight="1"/>
    <row r="208" ht="15" customHeight="1"/>
    <row r="209" spans="1:90" ht="15" customHeight="1">
      <c r="A209" s="58" t="s">
        <v>243</v>
      </c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  <c r="CG209" s="58"/>
      <c r="CH209" s="58"/>
      <c r="CI209" s="58"/>
      <c r="CJ209" s="58"/>
      <c r="CK209" s="58"/>
      <c r="CL209" s="58"/>
    </row>
    <row r="210" spans="1:90" ht="15" customHeight="1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  <c r="CG210" s="58"/>
      <c r="CH210" s="58"/>
      <c r="CI210" s="58"/>
      <c r="CJ210" s="58"/>
      <c r="CK210" s="58"/>
      <c r="CL210" s="58"/>
    </row>
    <row r="211" ht="6.75" customHeight="1"/>
    <row r="212" spans="24:89" ht="13.5" customHeight="1">
      <c r="X212" s="77" t="s">
        <v>244</v>
      </c>
      <c r="Y212" s="77"/>
      <c r="Z212" s="77"/>
      <c r="AA212" s="77"/>
      <c r="AB212" s="77"/>
      <c r="AC212" s="77"/>
      <c r="AD212" s="77"/>
      <c r="AE212" s="77"/>
      <c r="AF212" s="77"/>
      <c r="AG212" s="77"/>
      <c r="AH212" s="77"/>
      <c r="AI212" s="77"/>
      <c r="AJ212" s="78" t="s">
        <v>2</v>
      </c>
      <c r="AK212" s="78"/>
      <c r="AL212" s="78"/>
      <c r="AM212" s="78"/>
      <c r="AN212" s="78"/>
      <c r="AO212" s="78"/>
      <c r="AP212" s="78"/>
      <c r="AQ212" s="78"/>
      <c r="AR212" s="78"/>
      <c r="AS212" s="78"/>
      <c r="AT212" s="78"/>
      <c r="AU212" s="78"/>
      <c r="AV212" s="78" t="s">
        <v>3</v>
      </c>
      <c r="AW212" s="78"/>
      <c r="AX212" s="78"/>
      <c r="AY212" s="78"/>
      <c r="AZ212" s="78"/>
      <c r="BA212" s="78"/>
      <c r="BB212" s="78"/>
      <c r="BC212" s="78"/>
      <c r="BD212" s="78"/>
      <c r="BE212" s="78"/>
      <c r="BH212" s="77" t="s">
        <v>4</v>
      </c>
      <c r="BI212" s="77"/>
      <c r="BJ212" s="77"/>
      <c r="BK212" s="77"/>
      <c r="BL212" s="77"/>
      <c r="BM212" s="77"/>
      <c r="BN212" s="77"/>
      <c r="BO212" s="77"/>
      <c r="BP212" s="77"/>
      <c r="BQ212" s="77"/>
      <c r="BS212" s="77" t="s">
        <v>245</v>
      </c>
      <c r="BT212" s="77"/>
      <c r="BU212" s="77"/>
      <c r="BV212" s="77"/>
      <c r="BW212" s="77"/>
      <c r="BX212" s="77"/>
      <c r="BY212" s="77"/>
      <c r="BZ212" s="77"/>
      <c r="CA212" s="77"/>
      <c r="CB212" s="77"/>
      <c r="CC212" s="77"/>
      <c r="CD212" s="77"/>
      <c r="CF212" s="77" t="s">
        <v>6</v>
      </c>
      <c r="CG212" s="77"/>
      <c r="CH212" s="77"/>
      <c r="CI212" s="77"/>
      <c r="CJ212" s="77"/>
      <c r="CK212" s="77"/>
    </row>
    <row r="213" spans="24:89" ht="20.25" customHeight="1">
      <c r="X213" s="77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AI213" s="77"/>
      <c r="AJ213" s="78"/>
      <c r="AK213" s="78"/>
      <c r="AL213" s="78"/>
      <c r="AM213" s="78"/>
      <c r="AN213" s="78"/>
      <c r="AO213" s="78"/>
      <c r="AP213" s="78"/>
      <c r="AQ213" s="78"/>
      <c r="AR213" s="78"/>
      <c r="AS213" s="78"/>
      <c r="AT213" s="78"/>
      <c r="AU213" s="78"/>
      <c r="AV213" s="78"/>
      <c r="AW213" s="78"/>
      <c r="AX213" s="78"/>
      <c r="AY213" s="78"/>
      <c r="AZ213" s="78"/>
      <c r="BA213" s="78"/>
      <c r="BB213" s="78"/>
      <c r="BC213" s="78"/>
      <c r="BD213" s="78"/>
      <c r="BE213" s="78"/>
      <c r="BH213" s="77"/>
      <c r="BI213" s="77"/>
      <c r="BJ213" s="77"/>
      <c r="BK213" s="77"/>
      <c r="BL213" s="77"/>
      <c r="BM213" s="77"/>
      <c r="BN213" s="77"/>
      <c r="BO213" s="77"/>
      <c r="BP213" s="77"/>
      <c r="BQ213" s="77"/>
      <c r="BS213" s="77"/>
      <c r="BT213" s="77"/>
      <c r="BU213" s="77"/>
      <c r="BV213" s="77"/>
      <c r="BW213" s="77"/>
      <c r="BX213" s="77"/>
      <c r="BY213" s="77"/>
      <c r="BZ213" s="77"/>
      <c r="CA213" s="77"/>
      <c r="CB213" s="77"/>
      <c r="CC213" s="77"/>
      <c r="CD213" s="77"/>
      <c r="CF213" s="77"/>
      <c r="CG213" s="77"/>
      <c r="CH213" s="77"/>
      <c r="CI213" s="77"/>
      <c r="CJ213" s="77"/>
      <c r="CK213" s="77"/>
    </row>
    <row r="214" ht="6" customHeight="1"/>
    <row r="215" spans="24:89" ht="15" customHeight="1">
      <c r="X215" s="76" t="s">
        <v>246</v>
      </c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 t="s">
        <v>247</v>
      </c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6" t="s">
        <v>248</v>
      </c>
      <c r="AW215" s="76"/>
      <c r="AX215" s="76"/>
      <c r="AY215" s="76"/>
      <c r="AZ215" s="76"/>
      <c r="BA215" s="76"/>
      <c r="BB215" s="76"/>
      <c r="BC215" s="76"/>
      <c r="BD215" s="76"/>
      <c r="BE215" s="76"/>
      <c r="BH215" s="76" t="s">
        <v>249</v>
      </c>
      <c r="BI215" s="76"/>
      <c r="BJ215" s="76"/>
      <c r="BK215" s="76"/>
      <c r="BL215" s="76"/>
      <c r="BM215" s="76"/>
      <c r="BN215" s="76"/>
      <c r="BO215" s="76"/>
      <c r="BP215" s="76"/>
      <c r="BQ215" s="76"/>
      <c r="BS215" s="76" t="s">
        <v>250</v>
      </c>
      <c r="BT215" s="76"/>
      <c r="BU215" s="76"/>
      <c r="BV215" s="76"/>
      <c r="BW215" s="76"/>
      <c r="BX215" s="76"/>
      <c r="BY215" s="76"/>
      <c r="BZ215" s="76"/>
      <c r="CA215" s="76"/>
      <c r="CB215" s="76"/>
      <c r="CC215" s="76"/>
      <c r="CD215" s="76"/>
      <c r="CF215" s="76" t="s">
        <v>251</v>
      </c>
      <c r="CG215" s="76"/>
      <c r="CH215" s="76"/>
      <c r="CI215" s="76"/>
      <c r="CJ215" s="76"/>
      <c r="CK215" s="76"/>
    </row>
    <row r="216" spans="1:97" ht="14.25" customHeight="1">
      <c r="A216" s="8"/>
      <c r="B216" s="74" t="s">
        <v>252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8"/>
      <c r="X216" s="75">
        <v>42972.25</v>
      </c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  <c r="AJ216" s="75">
        <v>100310.86</v>
      </c>
      <c r="AK216" s="75"/>
      <c r="AL216" s="75"/>
      <c r="AM216" s="75"/>
      <c r="AN216" s="75"/>
      <c r="AO216" s="75"/>
      <c r="AP216" s="75"/>
      <c r="AQ216" s="75"/>
      <c r="AR216" s="75"/>
      <c r="AS216" s="75"/>
      <c r="AT216" s="75"/>
      <c r="AU216" s="75"/>
      <c r="AV216" s="70" t="s">
        <v>253</v>
      </c>
      <c r="AW216" s="70"/>
      <c r="AX216" s="70"/>
      <c r="AY216" s="70"/>
      <c r="AZ216" s="70"/>
      <c r="BA216" s="70"/>
      <c r="BB216" s="70"/>
      <c r="BC216" s="70"/>
      <c r="BD216" s="70"/>
      <c r="BE216" s="70"/>
      <c r="BF216" s="70"/>
      <c r="BG216" s="8"/>
      <c r="BH216" s="75">
        <v>46931.86</v>
      </c>
      <c r="BI216" s="75"/>
      <c r="BJ216" s="75"/>
      <c r="BK216" s="75"/>
      <c r="BL216" s="75"/>
      <c r="BM216" s="75"/>
      <c r="BN216" s="75"/>
      <c r="BO216" s="75"/>
      <c r="BP216" s="75"/>
      <c r="BQ216" s="75"/>
      <c r="BR216" s="75"/>
      <c r="BS216" s="75">
        <f>BH216/X216*100</f>
        <v>109.21434181361226</v>
      </c>
      <c r="BT216" s="75"/>
      <c r="BU216" s="75"/>
      <c r="BV216" s="75"/>
      <c r="BW216" s="75"/>
      <c r="BX216" s="75"/>
      <c r="BY216" s="75"/>
      <c r="BZ216" s="75"/>
      <c r="CA216" s="75"/>
      <c r="CB216" s="75"/>
      <c r="CC216" s="75"/>
      <c r="CD216" s="75"/>
      <c r="CE216" s="8"/>
      <c r="CF216" s="70" t="s">
        <v>254</v>
      </c>
      <c r="CG216" s="70"/>
      <c r="CH216" s="70"/>
      <c r="CI216" s="70"/>
      <c r="CJ216" s="70"/>
      <c r="CK216" s="70"/>
      <c r="CL216" s="70"/>
      <c r="CM216" s="8"/>
      <c r="CN216" s="8"/>
      <c r="CO216" s="8"/>
      <c r="CP216" s="8"/>
      <c r="CQ216" s="8"/>
      <c r="CR216" s="8"/>
      <c r="CS216" s="8"/>
    </row>
    <row r="217" spans="1:97" ht="14.25" customHeight="1">
      <c r="A217" s="8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</row>
    <row r="218" spans="1:97" ht="13.5" customHeight="1">
      <c r="A218" s="9"/>
      <c r="B218" s="72" t="s">
        <v>255</v>
      </c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9"/>
      <c r="X218" s="73">
        <v>42972.25</v>
      </c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  <c r="AJ218" s="73">
        <v>100310.86</v>
      </c>
      <c r="AK218" s="73"/>
      <c r="AL218" s="73"/>
      <c r="AM218" s="73"/>
      <c r="AN218" s="73"/>
      <c r="AO218" s="73"/>
      <c r="AP218" s="73"/>
      <c r="AQ218" s="73"/>
      <c r="AR218" s="73"/>
      <c r="AS218" s="73"/>
      <c r="AT218" s="73"/>
      <c r="AU218" s="73"/>
      <c r="AV218" s="71" t="s">
        <v>253</v>
      </c>
      <c r="AW218" s="71"/>
      <c r="AX218" s="71"/>
      <c r="AY218" s="71"/>
      <c r="AZ218" s="71"/>
      <c r="BA218" s="71"/>
      <c r="BB218" s="71"/>
      <c r="BC218" s="71"/>
      <c r="BD218" s="71"/>
      <c r="BE218" s="71"/>
      <c r="BF218" s="71"/>
      <c r="BG218" s="9"/>
      <c r="BH218" s="73">
        <v>46931.86</v>
      </c>
      <c r="BI218" s="73"/>
      <c r="BJ218" s="73"/>
      <c r="BK218" s="73"/>
      <c r="BL218" s="73"/>
      <c r="BM218" s="73"/>
      <c r="BN218" s="73"/>
      <c r="BO218" s="73"/>
      <c r="BP218" s="73"/>
      <c r="BQ218" s="73"/>
      <c r="BR218" s="73"/>
      <c r="BS218" s="73">
        <f>BH218/X218*100</f>
        <v>109.21434181361226</v>
      </c>
      <c r="BT218" s="73"/>
      <c r="BU218" s="73"/>
      <c r="BV218" s="73"/>
      <c r="BW218" s="73"/>
      <c r="BX218" s="73"/>
      <c r="BY218" s="73"/>
      <c r="BZ218" s="73"/>
      <c r="CA218" s="73"/>
      <c r="CB218" s="73"/>
      <c r="CC218" s="73"/>
      <c r="CD218" s="73"/>
      <c r="CE218" s="9"/>
      <c r="CF218" s="71" t="s">
        <v>254</v>
      </c>
      <c r="CG218" s="71"/>
      <c r="CH218" s="71"/>
      <c r="CI218" s="71"/>
      <c r="CJ218" s="71"/>
      <c r="CK218" s="71"/>
      <c r="CL218" s="71"/>
      <c r="CM218" s="9"/>
      <c r="CN218" s="9"/>
      <c r="CO218" s="9"/>
      <c r="CP218" s="9"/>
      <c r="CQ218" s="9"/>
      <c r="CR218" s="9"/>
      <c r="CS218" s="9"/>
    </row>
    <row r="219" spans="1:97" ht="15.75" customHeight="1">
      <c r="A219" s="9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</row>
    <row r="220" ht="6.75" customHeight="1"/>
    <row r="221" spans="19:90" ht="13.5" customHeight="1">
      <c r="S221" s="57" t="s">
        <v>256</v>
      </c>
      <c r="T221" s="57"/>
      <c r="U221" s="57"/>
      <c r="V221" s="57"/>
      <c r="X221" s="59">
        <v>42972.25</v>
      </c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>
        <v>100310.86</v>
      </c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65" t="s">
        <v>253</v>
      </c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59">
        <v>46931.86</v>
      </c>
      <c r="BH221" s="59"/>
      <c r="BI221" s="59"/>
      <c r="BJ221" s="59"/>
      <c r="BK221" s="59"/>
      <c r="BL221" s="59"/>
      <c r="BM221" s="59"/>
      <c r="BN221" s="59"/>
      <c r="BO221" s="59"/>
      <c r="BP221" s="59"/>
      <c r="BQ221" s="59"/>
      <c r="BS221" s="59">
        <f>BG221/X221*100</f>
        <v>109.21434181361226</v>
      </c>
      <c r="BT221" s="59"/>
      <c r="BU221" s="59"/>
      <c r="BV221" s="59"/>
      <c r="BW221" s="59"/>
      <c r="BX221" s="59"/>
      <c r="BY221" s="59"/>
      <c r="BZ221" s="59"/>
      <c r="CA221" s="59"/>
      <c r="CB221" s="59"/>
      <c r="CC221" s="59"/>
      <c r="CD221" s="59"/>
      <c r="CF221" s="65" t="s">
        <v>254</v>
      </c>
      <c r="CG221" s="65"/>
      <c r="CH221" s="65"/>
      <c r="CI221" s="65"/>
      <c r="CJ221" s="65"/>
      <c r="CK221" s="65"/>
      <c r="CL221" s="65"/>
    </row>
    <row r="222" ht="13.5" customHeight="1"/>
    <row r="223" ht="5.25" customHeight="1"/>
    <row r="224" ht="5.25" customHeight="1"/>
    <row r="225" spans="1:90" ht="15" customHeight="1">
      <c r="A225" s="58" t="s">
        <v>257</v>
      </c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  <c r="CG225" s="58"/>
      <c r="CH225" s="58"/>
      <c r="CI225" s="58"/>
      <c r="CJ225" s="58"/>
      <c r="CK225" s="58"/>
      <c r="CL225" s="58"/>
    </row>
    <row r="226" spans="1:90" ht="15" customHeight="1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  <c r="CG226" s="58"/>
      <c r="CH226" s="58"/>
      <c r="CI226" s="58"/>
      <c r="CJ226" s="58"/>
      <c r="CK226" s="58"/>
      <c r="CL226" s="58"/>
    </row>
    <row r="227" spans="1:90" ht="15" customHeight="1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  <c r="CD227" s="58"/>
      <c r="CE227" s="58"/>
      <c r="CF227" s="58"/>
      <c r="CG227" s="58"/>
      <c r="CH227" s="58"/>
      <c r="CI227" s="58"/>
      <c r="CJ227" s="58"/>
      <c r="CK227" s="58"/>
      <c r="CL227" s="58"/>
    </row>
    <row r="228" spans="2:89" ht="13.5" customHeight="1">
      <c r="B228" s="57" t="s">
        <v>258</v>
      </c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Y228" s="52" t="s">
        <v>1</v>
      </c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 t="s">
        <v>2</v>
      </c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Z228" s="52" t="s">
        <v>3</v>
      </c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 t="s">
        <v>4</v>
      </c>
      <c r="BL228" s="52"/>
      <c r="BM228" s="52"/>
      <c r="BN228" s="52"/>
      <c r="BO228" s="52"/>
      <c r="BP228" s="52"/>
      <c r="BQ228" s="52"/>
      <c r="BR228" s="52"/>
      <c r="BS228" s="52"/>
      <c r="BU228" s="52" t="s">
        <v>259</v>
      </c>
      <c r="BV228" s="52"/>
      <c r="BW228" s="52"/>
      <c r="BX228" s="52"/>
      <c r="BY228" s="52"/>
      <c r="BZ228" s="52"/>
      <c r="CA228" s="52"/>
      <c r="CB228" s="52"/>
      <c r="CC228" s="52"/>
      <c r="CD228" s="52" t="s">
        <v>6</v>
      </c>
      <c r="CE228" s="52"/>
      <c r="CF228" s="52"/>
      <c r="CG228" s="52"/>
      <c r="CH228" s="52"/>
      <c r="CI228" s="52"/>
      <c r="CJ228" s="52"/>
      <c r="CK228" s="52"/>
    </row>
    <row r="229" spans="2:89" ht="16.5" customHeight="1"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U229" s="52"/>
      <c r="BV229" s="52"/>
      <c r="BW229" s="52"/>
      <c r="BX229" s="52"/>
      <c r="BY229" s="52"/>
      <c r="BZ229" s="52"/>
      <c r="CA229" s="52"/>
      <c r="CB229" s="52"/>
      <c r="CC229" s="52"/>
      <c r="CD229" s="52"/>
      <c r="CE229" s="52"/>
      <c r="CF229" s="52"/>
      <c r="CG229" s="52"/>
      <c r="CH229" s="52"/>
      <c r="CI229" s="52"/>
      <c r="CJ229" s="52"/>
      <c r="CK229" s="52"/>
    </row>
    <row r="230" spans="33:88" ht="13.5" customHeight="1">
      <c r="AG230" s="53" t="s">
        <v>7</v>
      </c>
      <c r="AH230" s="53"/>
      <c r="AT230" s="53" t="s">
        <v>33</v>
      </c>
      <c r="AU230" s="53"/>
      <c r="BF230" s="53" t="s">
        <v>34</v>
      </c>
      <c r="BG230" s="53"/>
      <c r="BQ230" s="1" t="s">
        <v>35</v>
      </c>
      <c r="BY230" s="53" t="s">
        <v>242</v>
      </c>
      <c r="BZ230" s="53"/>
      <c r="CA230" s="53"/>
      <c r="CG230" s="53" t="s">
        <v>260</v>
      </c>
      <c r="CH230" s="53"/>
      <c r="CI230" s="53"/>
      <c r="CJ230" s="53"/>
    </row>
    <row r="231" ht="6.75" customHeight="1"/>
    <row r="232" spans="1:97" ht="15" customHeight="1">
      <c r="A232" s="2"/>
      <c r="B232" s="67" t="s">
        <v>261</v>
      </c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2"/>
      <c r="Y232" s="68">
        <v>26933.06</v>
      </c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>
        <v>61625.23</v>
      </c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2"/>
      <c r="AZ232" s="66" t="s">
        <v>262</v>
      </c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8">
        <v>29155.02</v>
      </c>
      <c r="BL232" s="68"/>
      <c r="BM232" s="68"/>
      <c r="BN232" s="68"/>
      <c r="BO232" s="68"/>
      <c r="BP232" s="68"/>
      <c r="BQ232" s="68"/>
      <c r="BR232" s="68"/>
      <c r="BS232" s="68"/>
      <c r="BT232" s="2"/>
      <c r="BU232" s="69">
        <f>BK232/Y232*100</f>
        <v>108.24993520973851</v>
      </c>
      <c r="BV232" s="69"/>
      <c r="BW232" s="69"/>
      <c r="BX232" s="69"/>
      <c r="BY232" s="69"/>
      <c r="BZ232" s="69"/>
      <c r="CA232" s="69"/>
      <c r="CB232" s="69"/>
      <c r="CC232" s="2"/>
      <c r="CD232" s="66" t="s">
        <v>263</v>
      </c>
      <c r="CE232" s="66"/>
      <c r="CF232" s="66"/>
      <c r="CG232" s="66"/>
      <c r="CH232" s="66"/>
      <c r="CI232" s="66"/>
      <c r="CJ232" s="66"/>
      <c r="CK232" s="66"/>
      <c r="CL232" s="2"/>
      <c r="CM232" s="2"/>
      <c r="CN232" s="2"/>
      <c r="CO232" s="2"/>
      <c r="CP232" s="2"/>
      <c r="CQ232" s="2"/>
      <c r="CR232" s="2"/>
      <c r="CS232" s="2"/>
    </row>
    <row r="233" spans="1:97" ht="15" customHeight="1">
      <c r="A233" s="2"/>
      <c r="B233" s="67" t="s">
        <v>264</v>
      </c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2"/>
      <c r="Y233" s="68">
        <v>16039.19</v>
      </c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>
        <v>38685.63</v>
      </c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2"/>
      <c r="AZ233" s="66" t="s">
        <v>265</v>
      </c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8">
        <v>17776.84</v>
      </c>
      <c r="BL233" s="68"/>
      <c r="BM233" s="68"/>
      <c r="BN233" s="68"/>
      <c r="BO233" s="68"/>
      <c r="BP233" s="68"/>
      <c r="BQ233" s="68"/>
      <c r="BR233" s="68"/>
      <c r="BS233" s="68"/>
      <c r="BT233" s="2"/>
      <c r="BU233" s="69">
        <f>BK233/Y233*100</f>
        <v>110.83377651863967</v>
      </c>
      <c r="BV233" s="69"/>
      <c r="BW233" s="69"/>
      <c r="BX233" s="69"/>
      <c r="BY233" s="69"/>
      <c r="BZ233" s="69"/>
      <c r="CA233" s="69"/>
      <c r="CB233" s="69"/>
      <c r="CC233" s="2"/>
      <c r="CD233" s="66" t="s">
        <v>266</v>
      </c>
      <c r="CE233" s="66"/>
      <c r="CF233" s="66"/>
      <c r="CG233" s="66"/>
      <c r="CH233" s="66"/>
      <c r="CI233" s="66"/>
      <c r="CJ233" s="66"/>
      <c r="CK233" s="66"/>
      <c r="CL233" s="2"/>
      <c r="CM233" s="2"/>
      <c r="CN233" s="2"/>
      <c r="CO233" s="2"/>
      <c r="CP233" s="2"/>
      <c r="CQ233" s="2"/>
      <c r="CR233" s="2"/>
      <c r="CS233" s="2"/>
    </row>
    <row r="234" ht="7.5" customHeight="1"/>
    <row r="235" spans="16:89" ht="13.5" customHeight="1">
      <c r="P235" s="57" t="s">
        <v>241</v>
      </c>
      <c r="Q235" s="57"/>
      <c r="R235" s="57"/>
      <c r="S235" s="57"/>
      <c r="T235" s="57"/>
      <c r="U235" s="57"/>
      <c r="Y235" s="59">
        <v>42972.25</v>
      </c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>
        <v>100310.86</v>
      </c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Z235" s="65" t="s">
        <v>253</v>
      </c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59">
        <v>46931.86</v>
      </c>
      <c r="BL235" s="59"/>
      <c r="BM235" s="59"/>
      <c r="BN235" s="59"/>
      <c r="BO235" s="59"/>
      <c r="BP235" s="59"/>
      <c r="BQ235" s="59"/>
      <c r="BR235" s="59"/>
      <c r="BS235" s="59"/>
      <c r="BU235" s="64">
        <f>BK235/Y235*100</f>
        <v>109.21434181361226</v>
      </c>
      <c r="BV235" s="64"/>
      <c r="BW235" s="64"/>
      <c r="BX235" s="64"/>
      <c r="BY235" s="64"/>
      <c r="BZ235" s="64"/>
      <c r="CA235" s="64"/>
      <c r="CB235" s="64"/>
      <c r="CD235" s="64">
        <v>46.78641973560989</v>
      </c>
      <c r="CE235" s="64"/>
      <c r="CF235" s="64"/>
      <c r="CG235" s="64"/>
      <c r="CH235" s="64"/>
      <c r="CI235" s="64"/>
      <c r="CJ235" s="64"/>
      <c r="CK235" s="64"/>
    </row>
    <row r="236" spans="16:21" ht="6" customHeight="1">
      <c r="P236" s="57"/>
      <c r="Q236" s="57"/>
      <c r="R236" s="57"/>
      <c r="S236" s="57"/>
      <c r="T236" s="57"/>
      <c r="U236" s="57"/>
    </row>
    <row r="237" ht="15" customHeight="1"/>
    <row r="238" ht="15.75" customHeight="1"/>
    <row r="239" spans="1:89" ht="15" customHeight="1">
      <c r="A239" s="58" t="s">
        <v>270</v>
      </c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8"/>
      <c r="BN239" s="58"/>
      <c r="BO239" s="58"/>
      <c r="BP239" s="58"/>
      <c r="BQ239" s="58"/>
      <c r="BR239" s="58"/>
      <c r="BS239" s="58"/>
      <c r="BT239" s="58"/>
      <c r="BU239" s="58"/>
      <c r="BV239" s="58"/>
      <c r="BW239" s="58"/>
      <c r="BX239" s="58"/>
      <c r="BY239" s="58"/>
      <c r="BZ239" s="58"/>
      <c r="CA239" s="58"/>
      <c r="CB239" s="58"/>
      <c r="CC239" s="58"/>
      <c r="CD239" s="58"/>
      <c r="CE239" s="58"/>
      <c r="CF239" s="58"/>
      <c r="CG239" s="58"/>
      <c r="CH239" s="58"/>
      <c r="CI239" s="58"/>
      <c r="CJ239" s="58"/>
      <c r="CK239" s="58"/>
    </row>
    <row r="240" spans="1:89" ht="15" customHeight="1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8"/>
      <c r="BQ240" s="58"/>
      <c r="BR240" s="58"/>
      <c r="BS240" s="58"/>
      <c r="BT240" s="58"/>
      <c r="BU240" s="58"/>
      <c r="BV240" s="58"/>
      <c r="BW240" s="58"/>
      <c r="BX240" s="58"/>
      <c r="BY240" s="58"/>
      <c r="BZ240" s="58"/>
      <c r="CA240" s="58"/>
      <c r="CB240" s="58"/>
      <c r="CC240" s="58"/>
      <c r="CD240" s="58"/>
      <c r="CE240" s="58"/>
      <c r="CF240" s="58"/>
      <c r="CG240" s="58"/>
      <c r="CH240" s="58"/>
      <c r="CI240" s="58"/>
      <c r="CJ240" s="58"/>
      <c r="CK240" s="58"/>
    </row>
    <row r="241" spans="1:89" ht="15" customHeight="1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  <c r="BK241" s="58"/>
      <c r="BL241" s="58"/>
      <c r="BM241" s="58"/>
      <c r="BN241" s="58"/>
      <c r="BO241" s="58"/>
      <c r="BP241" s="58"/>
      <c r="BQ241" s="58"/>
      <c r="BR241" s="58"/>
      <c r="BS241" s="58"/>
      <c r="BT241" s="58"/>
      <c r="BU241" s="58"/>
      <c r="BV241" s="58"/>
      <c r="BW241" s="58"/>
      <c r="BX241" s="58"/>
      <c r="BY241" s="58"/>
      <c r="BZ241" s="58"/>
      <c r="CA241" s="58"/>
      <c r="CB241" s="58"/>
      <c r="CC241" s="58"/>
      <c r="CD241" s="58"/>
      <c r="CE241" s="58"/>
      <c r="CF241" s="58"/>
      <c r="CG241" s="58"/>
      <c r="CH241" s="58"/>
      <c r="CI241" s="58"/>
      <c r="CJ241" s="58"/>
      <c r="CK241" s="58"/>
    </row>
    <row r="242" ht="11.25" customHeight="1"/>
    <row r="243" spans="34:89" ht="13.5" customHeight="1">
      <c r="AH243" s="57" t="s">
        <v>114</v>
      </c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W243" s="59">
        <v>100310.86</v>
      </c>
      <c r="AX243" s="59"/>
      <c r="AY243" s="59"/>
      <c r="AZ243" s="59"/>
      <c r="BA243" s="59"/>
      <c r="BB243" s="59"/>
      <c r="BC243" s="59"/>
      <c r="BD243" s="59"/>
      <c r="BE243" s="59"/>
      <c r="BH243" s="59">
        <v>100310.86</v>
      </c>
      <c r="BI243" s="59"/>
      <c r="BJ243" s="59"/>
      <c r="BK243" s="59"/>
      <c r="BL243" s="59"/>
      <c r="BM243" s="59"/>
      <c r="BN243" s="59"/>
      <c r="BO243" s="59"/>
      <c r="BP243" s="59"/>
      <c r="BQ243" s="59"/>
      <c r="BR243" s="59"/>
      <c r="BT243" s="59">
        <v>46931.86</v>
      </c>
      <c r="BU243" s="59"/>
      <c r="BV243" s="59"/>
      <c r="BW243" s="59"/>
      <c r="BX243" s="59"/>
      <c r="BY243" s="59"/>
      <c r="BZ243" s="59"/>
      <c r="CA243" s="59"/>
      <c r="CB243" s="59"/>
      <c r="CC243" s="59"/>
      <c r="CD243" s="59"/>
      <c r="CF243" s="59">
        <v>46.78641973560989</v>
      </c>
      <c r="CG243" s="59"/>
      <c r="CH243" s="59"/>
      <c r="CI243" s="59"/>
      <c r="CJ243" s="59"/>
      <c r="CK243" s="59"/>
    </row>
    <row r="244" ht="5.25" customHeight="1"/>
    <row r="245" spans="11:82" ht="0.75" customHeight="1">
      <c r="K245" s="57" t="s">
        <v>115</v>
      </c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M245" s="53" t="s">
        <v>271</v>
      </c>
      <c r="AN245" s="53"/>
      <c r="AO245" s="53"/>
      <c r="AP245" s="53"/>
      <c r="AQ245" s="53"/>
      <c r="AR245" s="53"/>
      <c r="AS245" s="53"/>
      <c r="AT245" s="53"/>
      <c r="AV245" s="52" t="s">
        <v>272</v>
      </c>
      <c r="AW245" s="52"/>
      <c r="AX245" s="52"/>
      <c r="AY245" s="52"/>
      <c r="AZ245" s="52"/>
      <c r="BA245" s="52"/>
      <c r="BB245" s="52"/>
      <c r="BC245" s="52"/>
      <c r="BD245" s="52"/>
      <c r="BE245" s="52"/>
      <c r="BH245" s="52" t="s">
        <v>273</v>
      </c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T245" s="52" t="s">
        <v>4</v>
      </c>
      <c r="BU245" s="52"/>
      <c r="BV245" s="52"/>
      <c r="BW245" s="52"/>
      <c r="BX245" s="52"/>
      <c r="BY245" s="52"/>
      <c r="BZ245" s="52"/>
      <c r="CA245" s="52"/>
      <c r="CB245" s="52"/>
      <c r="CC245" s="52"/>
      <c r="CD245" s="52"/>
    </row>
    <row r="246" spans="2:89" ht="15.75" customHeight="1">
      <c r="B246" s="57" t="s">
        <v>30</v>
      </c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M246" s="53"/>
      <c r="AN246" s="53"/>
      <c r="AO246" s="53"/>
      <c r="AP246" s="53"/>
      <c r="AQ246" s="53"/>
      <c r="AR246" s="53"/>
      <c r="AS246" s="53"/>
      <c r="AT246" s="53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T246" s="52"/>
      <c r="BU246" s="52"/>
      <c r="BV246" s="52"/>
      <c r="BW246" s="52"/>
      <c r="BX246" s="52"/>
      <c r="BY246" s="52"/>
      <c r="BZ246" s="52"/>
      <c r="CA246" s="52"/>
      <c r="CB246" s="52"/>
      <c r="CC246" s="52"/>
      <c r="CD246" s="52"/>
      <c r="CF246" s="52" t="s">
        <v>6</v>
      </c>
      <c r="CG246" s="52"/>
      <c r="CH246" s="52"/>
      <c r="CI246" s="52"/>
      <c r="CJ246" s="52"/>
      <c r="CK246" s="52"/>
    </row>
    <row r="247" spans="11:89" ht="11.25" customHeight="1"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V247" s="53" t="s">
        <v>7</v>
      </c>
      <c r="AW247" s="53"/>
      <c r="AX247" s="53"/>
      <c r="AY247" s="53"/>
      <c r="AZ247" s="53"/>
      <c r="BA247" s="53"/>
      <c r="BB247" s="53"/>
      <c r="BC247" s="53"/>
      <c r="BD247" s="53"/>
      <c r="BE247" s="53"/>
      <c r="BH247" s="53" t="s">
        <v>33</v>
      </c>
      <c r="BI247" s="53"/>
      <c r="BJ247" s="53"/>
      <c r="BK247" s="53"/>
      <c r="BL247" s="53"/>
      <c r="BM247" s="53"/>
      <c r="BN247" s="53"/>
      <c r="BO247" s="53"/>
      <c r="BP247" s="53"/>
      <c r="BQ247" s="53"/>
      <c r="BR247" s="53"/>
      <c r="BT247" s="53" t="s">
        <v>274</v>
      </c>
      <c r="BU247" s="53"/>
      <c r="BV247" s="53"/>
      <c r="BW247" s="53"/>
      <c r="BX247" s="53"/>
      <c r="BY247" s="53"/>
      <c r="BZ247" s="53"/>
      <c r="CA247" s="53"/>
      <c r="CB247" s="53"/>
      <c r="CC247" s="53"/>
      <c r="CD247" s="53"/>
      <c r="CF247" s="53" t="s">
        <v>275</v>
      </c>
      <c r="CG247" s="53"/>
      <c r="CH247" s="53"/>
      <c r="CI247" s="53"/>
      <c r="CJ247" s="53"/>
      <c r="CK247" s="53"/>
    </row>
    <row r="248" spans="48:89" ht="7.5" customHeight="1">
      <c r="AV248" s="53"/>
      <c r="AW248" s="53"/>
      <c r="AX248" s="53"/>
      <c r="AY248" s="53"/>
      <c r="AZ248" s="53"/>
      <c r="BA248" s="53"/>
      <c r="BB248" s="53"/>
      <c r="BC248" s="53"/>
      <c r="BD248" s="53"/>
      <c r="BE248" s="53"/>
      <c r="BH248" s="53"/>
      <c r="BI248" s="53"/>
      <c r="BJ248" s="53"/>
      <c r="BK248" s="53"/>
      <c r="BL248" s="53"/>
      <c r="BM248" s="53"/>
      <c r="BN248" s="53"/>
      <c r="BO248" s="53"/>
      <c r="BP248" s="53"/>
      <c r="BQ248" s="53"/>
      <c r="BR248" s="53"/>
      <c r="BT248" s="53"/>
      <c r="BU248" s="53"/>
      <c r="BV248" s="53"/>
      <c r="BW248" s="53"/>
      <c r="BX248" s="53"/>
      <c r="BY248" s="53"/>
      <c r="BZ248" s="53"/>
      <c r="CA248" s="53"/>
      <c r="CB248" s="53"/>
      <c r="CC248" s="53"/>
      <c r="CD248" s="53"/>
      <c r="CF248" s="53"/>
      <c r="CG248" s="53"/>
      <c r="CH248" s="53"/>
      <c r="CI248" s="53"/>
      <c r="CJ248" s="53"/>
      <c r="CK248" s="53"/>
    </row>
    <row r="249" spans="1:97" ht="5.25" customHeight="1">
      <c r="A249" s="10"/>
      <c r="B249" s="54" t="s">
        <v>252</v>
      </c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10"/>
      <c r="AW249" s="55">
        <v>100310.86</v>
      </c>
      <c r="AX249" s="55"/>
      <c r="AY249" s="55"/>
      <c r="AZ249" s="55"/>
      <c r="BA249" s="55"/>
      <c r="BB249" s="55"/>
      <c r="BC249" s="55"/>
      <c r="BD249" s="55"/>
      <c r="BE249" s="55"/>
      <c r="BF249" s="10"/>
      <c r="BG249" s="10"/>
      <c r="BH249" s="56" t="s">
        <v>253</v>
      </c>
      <c r="BI249" s="56"/>
      <c r="BJ249" s="56"/>
      <c r="BK249" s="56"/>
      <c r="BL249" s="56"/>
      <c r="BM249" s="56"/>
      <c r="BN249" s="56"/>
      <c r="BO249" s="56"/>
      <c r="BP249" s="56"/>
      <c r="BQ249" s="56"/>
      <c r="BR249" s="56"/>
      <c r="BS249" s="10"/>
      <c r="BT249" s="55">
        <v>46931.86</v>
      </c>
      <c r="BU249" s="55"/>
      <c r="BV249" s="55"/>
      <c r="BW249" s="55"/>
      <c r="BX249" s="55"/>
      <c r="BY249" s="55"/>
      <c r="BZ249" s="55"/>
      <c r="CA249" s="55"/>
      <c r="CB249" s="55"/>
      <c r="CC249" s="55"/>
      <c r="CD249" s="55"/>
      <c r="CE249" s="10"/>
      <c r="CF249" s="56" t="s">
        <v>254</v>
      </c>
      <c r="CG249" s="56"/>
      <c r="CH249" s="56"/>
      <c r="CI249" s="56"/>
      <c r="CJ249" s="56"/>
      <c r="CK249" s="56"/>
      <c r="CL249" s="10"/>
      <c r="CM249" s="10"/>
      <c r="CN249" s="10"/>
      <c r="CO249" s="10"/>
      <c r="CP249" s="10"/>
      <c r="CQ249" s="10"/>
      <c r="CR249" s="10"/>
      <c r="CS249" s="10"/>
    </row>
    <row r="250" spans="1:97" ht="12" customHeight="1">
      <c r="A250" s="10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10"/>
      <c r="AW250" s="55"/>
      <c r="AX250" s="55"/>
      <c r="AY250" s="55"/>
      <c r="AZ250" s="55"/>
      <c r="BA250" s="55"/>
      <c r="BB250" s="55"/>
      <c r="BC250" s="55"/>
      <c r="BD250" s="55"/>
      <c r="BE250" s="55"/>
      <c r="BF250" s="10"/>
      <c r="BG250" s="10"/>
      <c r="BH250" s="56"/>
      <c r="BI250" s="56"/>
      <c r="BJ250" s="56"/>
      <c r="BK250" s="56"/>
      <c r="BL250" s="56"/>
      <c r="BM250" s="56"/>
      <c r="BN250" s="56"/>
      <c r="BO250" s="56"/>
      <c r="BP250" s="56"/>
      <c r="BQ250" s="56"/>
      <c r="BR250" s="56"/>
      <c r="BS250" s="10"/>
      <c r="BT250" s="55"/>
      <c r="BU250" s="55"/>
      <c r="BV250" s="55"/>
      <c r="BW250" s="55"/>
      <c r="BX250" s="55"/>
      <c r="BY250" s="55"/>
      <c r="BZ250" s="55"/>
      <c r="CA250" s="55"/>
      <c r="CB250" s="55"/>
      <c r="CC250" s="55"/>
      <c r="CD250" s="55"/>
      <c r="CE250" s="10"/>
      <c r="CF250" s="56"/>
      <c r="CG250" s="56"/>
      <c r="CH250" s="56"/>
      <c r="CI250" s="56"/>
      <c r="CJ250" s="56"/>
      <c r="CK250" s="56"/>
      <c r="CL250" s="10"/>
      <c r="CM250" s="10"/>
      <c r="CN250" s="10"/>
      <c r="CO250" s="10"/>
      <c r="CP250" s="10"/>
      <c r="CQ250" s="10"/>
      <c r="CR250" s="10"/>
      <c r="CS250" s="10"/>
    </row>
    <row r="251" spans="1:97" ht="15" customHeight="1">
      <c r="A251" s="11"/>
      <c r="B251" s="49" t="s">
        <v>255</v>
      </c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11"/>
      <c r="AW251" s="50">
        <v>100310.86</v>
      </c>
      <c r="AX251" s="50"/>
      <c r="AY251" s="50"/>
      <c r="AZ251" s="50"/>
      <c r="BA251" s="50"/>
      <c r="BB251" s="50"/>
      <c r="BC251" s="50"/>
      <c r="BD251" s="50"/>
      <c r="BE251" s="50"/>
      <c r="BF251" s="11"/>
      <c r="BG251" s="11"/>
      <c r="BH251" s="50">
        <v>100310.86</v>
      </c>
      <c r="BI251" s="50"/>
      <c r="BJ251" s="50"/>
      <c r="BK251" s="50"/>
      <c r="BL251" s="50"/>
      <c r="BM251" s="50"/>
      <c r="BN251" s="50"/>
      <c r="BO251" s="50"/>
      <c r="BP251" s="50"/>
      <c r="BQ251" s="50"/>
      <c r="BR251" s="50"/>
      <c r="BS251" s="11"/>
      <c r="BT251" s="50">
        <v>46931.86</v>
      </c>
      <c r="BU251" s="50"/>
      <c r="BV251" s="50"/>
      <c r="BW251" s="50"/>
      <c r="BX251" s="50"/>
      <c r="BY251" s="50"/>
      <c r="BZ251" s="50"/>
      <c r="CA251" s="50"/>
      <c r="CB251" s="50"/>
      <c r="CC251" s="50"/>
      <c r="CD251" s="50"/>
      <c r="CE251" s="11"/>
      <c r="CF251" s="51" t="s">
        <v>254</v>
      </c>
      <c r="CG251" s="51"/>
      <c r="CH251" s="51"/>
      <c r="CI251" s="51"/>
      <c r="CJ251" s="51"/>
      <c r="CK251" s="51"/>
      <c r="CL251" s="11"/>
      <c r="CM251" s="11"/>
      <c r="CN251" s="11"/>
      <c r="CO251" s="11"/>
      <c r="CP251" s="11"/>
      <c r="CQ251" s="11"/>
      <c r="CR251" s="11"/>
      <c r="CS251" s="11"/>
    </row>
    <row r="252" spans="1:97" ht="15" customHeight="1">
      <c r="A252" s="12"/>
      <c r="B252" s="45" t="s">
        <v>276</v>
      </c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12"/>
      <c r="AW252" s="46">
        <v>38685.63</v>
      </c>
      <c r="AX252" s="46"/>
      <c r="AY252" s="46"/>
      <c r="AZ252" s="46"/>
      <c r="BA252" s="46"/>
      <c r="BB252" s="46"/>
      <c r="BC252" s="46"/>
      <c r="BD252" s="46"/>
      <c r="BE252" s="46"/>
      <c r="BF252" s="12"/>
      <c r="BG252" s="12"/>
      <c r="BH252" s="47" t="s">
        <v>265</v>
      </c>
      <c r="BI252" s="47"/>
      <c r="BJ252" s="47"/>
      <c r="BK252" s="47"/>
      <c r="BL252" s="47"/>
      <c r="BM252" s="47"/>
      <c r="BN252" s="47"/>
      <c r="BO252" s="47"/>
      <c r="BP252" s="47"/>
      <c r="BQ252" s="47"/>
      <c r="BR252" s="47"/>
      <c r="BS252" s="12"/>
      <c r="BT252" s="46">
        <v>17776.84</v>
      </c>
      <c r="BU252" s="46"/>
      <c r="BV252" s="46"/>
      <c r="BW252" s="46"/>
      <c r="BX252" s="46"/>
      <c r="BY252" s="46"/>
      <c r="BZ252" s="46"/>
      <c r="CA252" s="46"/>
      <c r="CB252" s="46"/>
      <c r="CC252" s="46"/>
      <c r="CD252" s="46"/>
      <c r="CE252" s="12"/>
      <c r="CF252" s="47" t="s">
        <v>277</v>
      </c>
      <c r="CG252" s="47"/>
      <c r="CH252" s="47"/>
      <c r="CI252" s="47"/>
      <c r="CJ252" s="47"/>
      <c r="CK252" s="47"/>
      <c r="CL252" s="12"/>
      <c r="CM252" s="12"/>
      <c r="CN252" s="12"/>
      <c r="CO252" s="12"/>
      <c r="CP252" s="12"/>
      <c r="CQ252" s="12"/>
      <c r="CR252" s="12"/>
      <c r="CS252" s="12"/>
    </row>
    <row r="253" spans="1:97" ht="14.25" customHeight="1">
      <c r="A253" s="13"/>
      <c r="B253" s="41" t="s">
        <v>278</v>
      </c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13"/>
      <c r="AW253" s="42">
        <v>36244.41</v>
      </c>
      <c r="AX253" s="42"/>
      <c r="AY253" s="42"/>
      <c r="AZ253" s="42"/>
      <c r="BA253" s="42"/>
      <c r="BB253" s="42"/>
      <c r="BC253" s="42"/>
      <c r="BD253" s="42"/>
      <c r="BE253" s="42"/>
      <c r="BF253" s="13"/>
      <c r="BG253" s="13"/>
      <c r="BH253" s="42">
        <v>36244.41</v>
      </c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13"/>
      <c r="BT253" s="42">
        <v>15887.12</v>
      </c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13"/>
      <c r="CF253" s="43" t="s">
        <v>279</v>
      </c>
      <c r="CG253" s="43"/>
      <c r="CH253" s="43"/>
      <c r="CI253" s="43"/>
      <c r="CJ253" s="43"/>
      <c r="CK253" s="43"/>
      <c r="CL253" s="13"/>
      <c r="CM253" s="13"/>
      <c r="CN253" s="13"/>
      <c r="CO253" s="13"/>
      <c r="CP253" s="13"/>
      <c r="CQ253" s="13"/>
      <c r="CR253" s="13"/>
      <c r="CS253" s="13"/>
    </row>
    <row r="254" spans="1:97" ht="12.75">
      <c r="A254" s="14"/>
      <c r="B254" s="30" t="s">
        <v>280</v>
      </c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14"/>
      <c r="AW254" s="39">
        <v>17911.6</v>
      </c>
      <c r="AX254" s="39"/>
      <c r="AY254" s="39"/>
      <c r="AZ254" s="39"/>
      <c r="BA254" s="39"/>
      <c r="BB254" s="39"/>
      <c r="BC254" s="39"/>
      <c r="BD254" s="39"/>
      <c r="BE254" s="39"/>
      <c r="BF254" s="14"/>
      <c r="BG254" s="14"/>
      <c r="BH254" s="37" t="s">
        <v>281</v>
      </c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14"/>
      <c r="BT254" s="39">
        <v>8745.71</v>
      </c>
      <c r="BU254" s="39"/>
      <c r="BV254" s="39"/>
      <c r="BW254" s="39"/>
      <c r="BX254" s="39"/>
      <c r="BY254" s="39"/>
      <c r="BZ254" s="39"/>
      <c r="CA254" s="39"/>
      <c r="CB254" s="39"/>
      <c r="CC254" s="39"/>
      <c r="CD254" s="39"/>
      <c r="CE254" s="14"/>
      <c r="CF254" s="37" t="s">
        <v>282</v>
      </c>
      <c r="CG254" s="37"/>
      <c r="CH254" s="37"/>
      <c r="CI254" s="37"/>
      <c r="CJ254" s="37"/>
      <c r="CK254" s="37"/>
      <c r="CL254" s="14"/>
      <c r="CM254" s="14"/>
      <c r="CN254" s="14"/>
      <c r="CO254" s="14"/>
      <c r="CP254" s="14"/>
      <c r="CQ254" s="14"/>
      <c r="CR254" s="14"/>
      <c r="CS254" s="14"/>
    </row>
    <row r="255" spans="1:97" ht="0.75" customHeight="1">
      <c r="A255" s="14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14"/>
      <c r="AW255" s="31"/>
      <c r="AX255" s="31"/>
      <c r="AY255" s="31"/>
      <c r="AZ255" s="31"/>
      <c r="BA255" s="31"/>
      <c r="BB255" s="31"/>
      <c r="BC255" s="31"/>
      <c r="BD255" s="31"/>
      <c r="BE255" s="31"/>
      <c r="BF255" s="14"/>
      <c r="BG255" s="14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14"/>
      <c r="BT255" s="31"/>
      <c r="BU255" s="31"/>
      <c r="BV255" s="31"/>
      <c r="BW255" s="31"/>
      <c r="BX255" s="31"/>
      <c r="BY255" s="31"/>
      <c r="BZ255" s="31"/>
      <c r="CA255" s="31"/>
      <c r="CB255" s="31"/>
      <c r="CC255" s="31"/>
      <c r="CD255" s="31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</row>
    <row r="256" spans="1:97" ht="13.5" customHeight="1">
      <c r="A256" s="14"/>
      <c r="B256" s="32" t="s">
        <v>117</v>
      </c>
      <c r="C256" s="32"/>
      <c r="D256" s="32"/>
      <c r="E256" s="32"/>
      <c r="F256" s="32"/>
      <c r="G256" s="32"/>
      <c r="H256" s="32"/>
      <c r="I256" s="32"/>
      <c r="J256" s="32"/>
      <c r="K256" s="30" t="s">
        <v>118</v>
      </c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14"/>
      <c r="AE256" s="14"/>
      <c r="AF256" s="14"/>
      <c r="AG256" s="14"/>
      <c r="AH256" s="14"/>
      <c r="AI256" s="14"/>
      <c r="AJ256" s="14"/>
      <c r="AK256" s="14"/>
      <c r="AL256" s="14"/>
      <c r="AM256" s="40" t="s">
        <v>283</v>
      </c>
      <c r="AN256" s="40"/>
      <c r="AO256" s="40"/>
      <c r="AP256" s="40"/>
      <c r="AQ256" s="40"/>
      <c r="AR256" s="40"/>
      <c r="AS256" s="40"/>
      <c r="AT256" s="40"/>
      <c r="AU256" s="14"/>
      <c r="AV256" s="14"/>
      <c r="AW256" s="39">
        <v>17911.6</v>
      </c>
      <c r="AX256" s="39"/>
      <c r="AY256" s="39"/>
      <c r="AZ256" s="39"/>
      <c r="BA256" s="39"/>
      <c r="BB256" s="39"/>
      <c r="BC256" s="39"/>
      <c r="BD256" s="39"/>
      <c r="BE256" s="39"/>
      <c r="BF256" s="14"/>
      <c r="BG256" s="14"/>
      <c r="BH256" s="37" t="s">
        <v>281</v>
      </c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14"/>
      <c r="BT256" s="39">
        <v>8745.71</v>
      </c>
      <c r="BU256" s="39"/>
      <c r="BV256" s="39"/>
      <c r="BW256" s="39"/>
      <c r="BX256" s="39"/>
      <c r="BY256" s="39"/>
      <c r="BZ256" s="39"/>
      <c r="CA256" s="39"/>
      <c r="CB256" s="39"/>
      <c r="CC256" s="39"/>
      <c r="CD256" s="39"/>
      <c r="CE256" s="14"/>
      <c r="CF256" s="37" t="s">
        <v>282</v>
      </c>
      <c r="CG256" s="37"/>
      <c r="CH256" s="37"/>
      <c r="CI256" s="37"/>
      <c r="CJ256" s="37"/>
      <c r="CK256" s="37"/>
      <c r="CL256" s="14"/>
      <c r="CM256" s="14"/>
      <c r="CN256" s="14"/>
      <c r="CO256" s="14"/>
      <c r="CP256" s="14"/>
      <c r="CQ256" s="14"/>
      <c r="CR256" s="14"/>
      <c r="CS256" s="14"/>
    </row>
    <row r="257" spans="1:97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</row>
    <row r="258" spans="2:89" ht="15" customHeight="1">
      <c r="B258" s="29" t="s">
        <v>121</v>
      </c>
      <c r="C258" s="29"/>
      <c r="D258" s="29"/>
      <c r="E258" s="29"/>
      <c r="F258" s="29"/>
      <c r="G258" s="29"/>
      <c r="H258" s="29"/>
      <c r="I258" s="29"/>
      <c r="J258" s="29"/>
      <c r="K258" s="27" t="s">
        <v>122</v>
      </c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M258" s="25" t="s">
        <v>283</v>
      </c>
      <c r="AN258" s="25"/>
      <c r="AO258" s="25"/>
      <c r="AP258" s="25"/>
      <c r="AQ258" s="25"/>
      <c r="AR258" s="25"/>
      <c r="AS258" s="25"/>
      <c r="AT258" s="25"/>
      <c r="AW258" s="28">
        <v>17911.6</v>
      </c>
      <c r="AX258" s="28"/>
      <c r="AY258" s="28"/>
      <c r="AZ258" s="28"/>
      <c r="BA258" s="28"/>
      <c r="BB258" s="28"/>
      <c r="BC258" s="28"/>
      <c r="BD258" s="28"/>
      <c r="BE258" s="28"/>
      <c r="BH258" s="38" t="s">
        <v>281</v>
      </c>
      <c r="BI258" s="38"/>
      <c r="BJ258" s="38"/>
      <c r="BK258" s="38"/>
      <c r="BL258" s="38"/>
      <c r="BM258" s="38"/>
      <c r="BN258" s="38"/>
      <c r="BO258" s="38"/>
      <c r="BP258" s="38"/>
      <c r="BQ258" s="38"/>
      <c r="BR258" s="38"/>
      <c r="BT258" s="28">
        <v>8745.71</v>
      </c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F258" s="38" t="s">
        <v>282</v>
      </c>
      <c r="CG258" s="38"/>
      <c r="CH258" s="38"/>
      <c r="CI258" s="38"/>
      <c r="CJ258" s="38"/>
      <c r="CK258" s="38"/>
    </row>
    <row r="259" spans="2:89" ht="15" customHeight="1">
      <c r="B259" s="29" t="s">
        <v>127</v>
      </c>
      <c r="C259" s="29"/>
      <c r="D259" s="29"/>
      <c r="E259" s="29"/>
      <c r="F259" s="29"/>
      <c r="G259" s="29"/>
      <c r="H259" s="29"/>
      <c r="I259" s="29"/>
      <c r="J259" s="29"/>
      <c r="K259" s="27" t="s">
        <v>128</v>
      </c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M259" s="25" t="s">
        <v>283</v>
      </c>
      <c r="AN259" s="25"/>
      <c r="AO259" s="25"/>
      <c r="AP259" s="25"/>
      <c r="AQ259" s="25"/>
      <c r="AR259" s="25"/>
      <c r="AS259" s="25"/>
      <c r="AT259" s="25"/>
      <c r="AW259" s="28">
        <v>15727.65</v>
      </c>
      <c r="AX259" s="28"/>
      <c r="AY259" s="28"/>
      <c r="AZ259" s="28"/>
      <c r="BA259" s="28"/>
      <c r="BB259" s="28"/>
      <c r="BC259" s="28"/>
      <c r="BD259" s="28"/>
      <c r="BE259" s="28"/>
      <c r="BH259" s="38" t="s">
        <v>284</v>
      </c>
      <c r="BI259" s="38"/>
      <c r="BJ259" s="38"/>
      <c r="BK259" s="38"/>
      <c r="BL259" s="38"/>
      <c r="BM259" s="38"/>
      <c r="BN259" s="38"/>
      <c r="BO259" s="38"/>
      <c r="BP259" s="38"/>
      <c r="BQ259" s="38"/>
      <c r="BR259" s="38"/>
      <c r="BT259" s="44">
        <v>7871.4</v>
      </c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F259" s="38" t="s">
        <v>285</v>
      </c>
      <c r="CG259" s="38"/>
      <c r="CH259" s="38"/>
      <c r="CI259" s="38"/>
      <c r="CJ259" s="38"/>
      <c r="CK259" s="38"/>
    </row>
    <row r="260" spans="2:89" ht="15" customHeight="1">
      <c r="B260" s="29" t="s">
        <v>131</v>
      </c>
      <c r="C260" s="29"/>
      <c r="D260" s="29"/>
      <c r="E260" s="29"/>
      <c r="F260" s="29"/>
      <c r="G260" s="29"/>
      <c r="H260" s="29"/>
      <c r="I260" s="29"/>
      <c r="J260" s="29"/>
      <c r="K260" s="27" t="s">
        <v>132</v>
      </c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M260" s="25" t="s">
        <v>283</v>
      </c>
      <c r="AN260" s="25"/>
      <c r="AO260" s="25"/>
      <c r="AP260" s="25"/>
      <c r="AQ260" s="25"/>
      <c r="AR260" s="25"/>
      <c r="AS260" s="25"/>
      <c r="AT260" s="25"/>
      <c r="AW260" s="28">
        <v>0</v>
      </c>
      <c r="AX260" s="28"/>
      <c r="AY260" s="28"/>
      <c r="AZ260" s="28"/>
      <c r="BA260" s="28"/>
      <c r="BB260" s="28"/>
      <c r="BC260" s="28"/>
      <c r="BD260" s="28"/>
      <c r="BE260" s="28"/>
      <c r="BH260" s="38" t="s">
        <v>46</v>
      </c>
      <c r="BI260" s="38"/>
      <c r="BJ260" s="38"/>
      <c r="BK260" s="38"/>
      <c r="BL260" s="38"/>
      <c r="BM260" s="38"/>
      <c r="BN260" s="38"/>
      <c r="BO260" s="38"/>
      <c r="BP260" s="38"/>
      <c r="BQ260" s="38"/>
      <c r="BR260" s="38"/>
      <c r="BT260" s="44">
        <v>7871.4</v>
      </c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F260" s="38" t="s">
        <v>56</v>
      </c>
      <c r="CG260" s="38"/>
      <c r="CH260" s="38"/>
      <c r="CI260" s="38"/>
      <c r="CJ260" s="38"/>
      <c r="CK260" s="38"/>
    </row>
    <row r="261" spans="2:89" ht="15" customHeight="1">
      <c r="B261" s="29" t="s">
        <v>140</v>
      </c>
      <c r="C261" s="29"/>
      <c r="D261" s="29"/>
      <c r="E261" s="29"/>
      <c r="F261" s="29"/>
      <c r="G261" s="29"/>
      <c r="H261" s="29"/>
      <c r="I261" s="29"/>
      <c r="J261" s="29"/>
      <c r="K261" s="27" t="s">
        <v>141</v>
      </c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M261" s="25" t="s">
        <v>283</v>
      </c>
      <c r="AN261" s="25"/>
      <c r="AO261" s="25"/>
      <c r="AP261" s="25"/>
      <c r="AQ261" s="25"/>
      <c r="AR261" s="25"/>
      <c r="AS261" s="25"/>
      <c r="AT261" s="25"/>
      <c r="AW261" s="28">
        <v>2183.95</v>
      </c>
      <c r="AX261" s="28"/>
      <c r="AY261" s="28"/>
      <c r="AZ261" s="28"/>
      <c r="BA261" s="28"/>
      <c r="BB261" s="28"/>
      <c r="BC261" s="28"/>
      <c r="BD261" s="28"/>
      <c r="BE261" s="28"/>
      <c r="BH261" s="38" t="s">
        <v>286</v>
      </c>
      <c r="BI261" s="38"/>
      <c r="BJ261" s="38"/>
      <c r="BK261" s="38"/>
      <c r="BL261" s="38"/>
      <c r="BM261" s="38"/>
      <c r="BN261" s="38"/>
      <c r="BO261" s="38"/>
      <c r="BP261" s="38"/>
      <c r="BQ261" s="38"/>
      <c r="BR261" s="38"/>
      <c r="BT261" s="44">
        <v>874.31</v>
      </c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F261" s="38" t="s">
        <v>287</v>
      </c>
      <c r="CG261" s="38"/>
      <c r="CH261" s="38"/>
      <c r="CI261" s="38"/>
      <c r="CJ261" s="38"/>
      <c r="CK261" s="38"/>
    </row>
    <row r="262" spans="2:89" ht="15.75" customHeight="1">
      <c r="B262" s="29" t="s">
        <v>144</v>
      </c>
      <c r="C262" s="29"/>
      <c r="D262" s="29"/>
      <c r="E262" s="29"/>
      <c r="F262" s="29"/>
      <c r="G262" s="29"/>
      <c r="H262" s="29"/>
      <c r="I262" s="29"/>
      <c r="J262" s="29"/>
      <c r="K262" s="27" t="s">
        <v>145</v>
      </c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M262" s="25" t="s">
        <v>283</v>
      </c>
      <c r="AN262" s="25"/>
      <c r="AO262" s="25"/>
      <c r="AP262" s="25"/>
      <c r="AQ262" s="25"/>
      <c r="AR262" s="25"/>
      <c r="AS262" s="25"/>
      <c r="AT262" s="25"/>
      <c r="AW262" s="28">
        <v>0</v>
      </c>
      <c r="AX262" s="28"/>
      <c r="AY262" s="28"/>
      <c r="AZ262" s="28"/>
      <c r="BA262" s="28"/>
      <c r="BB262" s="28"/>
      <c r="BC262" s="28"/>
      <c r="BD262" s="28"/>
      <c r="BE262" s="28"/>
      <c r="BH262" s="38" t="s">
        <v>46</v>
      </c>
      <c r="BI262" s="38"/>
      <c r="BJ262" s="38"/>
      <c r="BK262" s="38"/>
      <c r="BL262" s="38"/>
      <c r="BM262" s="38"/>
      <c r="BN262" s="38"/>
      <c r="BO262" s="38"/>
      <c r="BP262" s="38"/>
      <c r="BQ262" s="38"/>
      <c r="BR262" s="38"/>
      <c r="BT262" s="44">
        <v>874.31</v>
      </c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F262" s="38" t="s">
        <v>56</v>
      </c>
      <c r="CG262" s="38"/>
      <c r="CH262" s="38"/>
      <c r="CI262" s="38"/>
      <c r="CJ262" s="38"/>
      <c r="CK262" s="38"/>
    </row>
    <row r="263" spans="1:97" ht="12.75">
      <c r="A263" s="14"/>
      <c r="B263" s="30" t="s">
        <v>288</v>
      </c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14"/>
      <c r="AW263" s="39">
        <v>11650.57</v>
      </c>
      <c r="AX263" s="39"/>
      <c r="AY263" s="39"/>
      <c r="AZ263" s="39"/>
      <c r="BA263" s="39"/>
      <c r="BB263" s="39"/>
      <c r="BC263" s="39"/>
      <c r="BD263" s="39"/>
      <c r="BE263" s="39"/>
      <c r="BF263" s="14"/>
      <c r="BG263" s="14"/>
      <c r="BH263" s="37" t="s">
        <v>289</v>
      </c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14"/>
      <c r="BT263" s="39">
        <v>4580.78</v>
      </c>
      <c r="BU263" s="39"/>
      <c r="BV263" s="39"/>
      <c r="BW263" s="39"/>
      <c r="BX263" s="39"/>
      <c r="BY263" s="39"/>
      <c r="BZ263" s="39"/>
      <c r="CA263" s="39"/>
      <c r="CB263" s="39"/>
      <c r="CC263" s="39"/>
      <c r="CD263" s="39"/>
      <c r="CE263" s="14"/>
      <c r="CF263" s="37" t="s">
        <v>290</v>
      </c>
      <c r="CG263" s="37"/>
      <c r="CH263" s="37"/>
      <c r="CI263" s="37"/>
      <c r="CJ263" s="37"/>
      <c r="CK263" s="37"/>
      <c r="CL263" s="14"/>
      <c r="CM263" s="14"/>
      <c r="CN263" s="14"/>
      <c r="CO263" s="14"/>
      <c r="CP263" s="14"/>
      <c r="CQ263" s="14"/>
      <c r="CR263" s="14"/>
      <c r="CS263" s="14"/>
    </row>
    <row r="264" spans="1:97" ht="0.75" customHeight="1">
      <c r="A264" s="14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14"/>
      <c r="AW264" s="31"/>
      <c r="AX264" s="31"/>
      <c r="AY264" s="31"/>
      <c r="AZ264" s="31"/>
      <c r="BA264" s="31"/>
      <c r="BB264" s="31"/>
      <c r="BC264" s="31"/>
      <c r="BD264" s="31"/>
      <c r="BE264" s="31"/>
      <c r="BF264" s="14"/>
      <c r="BG264" s="14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14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</row>
    <row r="265" spans="1:97" ht="13.5" customHeight="1">
      <c r="A265" s="14"/>
      <c r="B265" s="32" t="s">
        <v>117</v>
      </c>
      <c r="C265" s="32"/>
      <c r="D265" s="32"/>
      <c r="E265" s="32"/>
      <c r="F265" s="32"/>
      <c r="G265" s="32"/>
      <c r="H265" s="32"/>
      <c r="I265" s="32"/>
      <c r="J265" s="32"/>
      <c r="K265" s="30" t="s">
        <v>118</v>
      </c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14"/>
      <c r="AE265" s="14"/>
      <c r="AF265" s="14"/>
      <c r="AG265" s="14"/>
      <c r="AH265" s="14"/>
      <c r="AI265" s="14"/>
      <c r="AJ265" s="14"/>
      <c r="AK265" s="14"/>
      <c r="AL265" s="14"/>
      <c r="AM265" s="40" t="s">
        <v>283</v>
      </c>
      <c r="AN265" s="40"/>
      <c r="AO265" s="40"/>
      <c r="AP265" s="40"/>
      <c r="AQ265" s="40"/>
      <c r="AR265" s="40"/>
      <c r="AS265" s="40"/>
      <c r="AT265" s="40"/>
      <c r="AU265" s="14"/>
      <c r="AV265" s="14"/>
      <c r="AW265" s="39">
        <v>11650.57</v>
      </c>
      <c r="AX265" s="39"/>
      <c r="AY265" s="39"/>
      <c r="AZ265" s="39"/>
      <c r="BA265" s="39"/>
      <c r="BB265" s="39"/>
      <c r="BC265" s="39"/>
      <c r="BD265" s="39"/>
      <c r="BE265" s="39"/>
      <c r="BF265" s="14"/>
      <c r="BG265" s="14"/>
      <c r="BH265" s="37" t="s">
        <v>289</v>
      </c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14"/>
      <c r="BT265" s="39">
        <f>SUM(BT267,BT274,BT293)</f>
        <v>4580.780000000001</v>
      </c>
      <c r="BU265" s="39"/>
      <c r="BV265" s="39"/>
      <c r="BW265" s="39"/>
      <c r="BX265" s="39"/>
      <c r="BY265" s="39"/>
      <c r="BZ265" s="39"/>
      <c r="CA265" s="39"/>
      <c r="CB265" s="39"/>
      <c r="CC265" s="39"/>
      <c r="CD265" s="39"/>
      <c r="CE265" s="14"/>
      <c r="CF265" s="37" t="s">
        <v>290</v>
      </c>
      <c r="CG265" s="37"/>
      <c r="CH265" s="37"/>
      <c r="CI265" s="37"/>
      <c r="CJ265" s="37"/>
      <c r="CK265" s="37"/>
      <c r="CL265" s="14"/>
      <c r="CM265" s="14"/>
      <c r="CN265" s="14"/>
      <c r="CO265" s="14"/>
      <c r="CP265" s="14"/>
      <c r="CQ265" s="14"/>
      <c r="CR265" s="14"/>
      <c r="CS265" s="14"/>
    </row>
    <row r="266" spans="1:97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</row>
    <row r="267" spans="2:89" ht="15" customHeight="1">
      <c r="B267" s="29" t="s">
        <v>121</v>
      </c>
      <c r="C267" s="29"/>
      <c r="D267" s="29"/>
      <c r="E267" s="29"/>
      <c r="F267" s="29"/>
      <c r="G267" s="29"/>
      <c r="H267" s="29"/>
      <c r="I267" s="29"/>
      <c r="J267" s="29"/>
      <c r="K267" s="27" t="s">
        <v>122</v>
      </c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M267" s="25" t="s">
        <v>283</v>
      </c>
      <c r="AN267" s="25"/>
      <c r="AO267" s="25"/>
      <c r="AP267" s="25"/>
      <c r="AQ267" s="25"/>
      <c r="AR267" s="25"/>
      <c r="AS267" s="25"/>
      <c r="AT267" s="25"/>
      <c r="AW267" s="28">
        <v>2010.08</v>
      </c>
      <c r="AX267" s="28"/>
      <c r="AY267" s="28"/>
      <c r="AZ267" s="28"/>
      <c r="BA267" s="28"/>
      <c r="BB267" s="28"/>
      <c r="BC267" s="28"/>
      <c r="BD267" s="28"/>
      <c r="BE267" s="28"/>
      <c r="BH267" s="38" t="s">
        <v>291</v>
      </c>
      <c r="BI267" s="38"/>
      <c r="BJ267" s="38"/>
      <c r="BK267" s="38"/>
      <c r="BL267" s="38"/>
      <c r="BM267" s="38"/>
      <c r="BN267" s="38"/>
      <c r="BO267" s="38"/>
      <c r="BP267" s="38"/>
      <c r="BQ267" s="38"/>
      <c r="BR267" s="38"/>
      <c r="BT267" s="48">
        <f>SUM(BT270,BT272)</f>
        <v>959.1100000000001</v>
      </c>
      <c r="BU267" s="48"/>
      <c r="BV267" s="48"/>
      <c r="BW267" s="48"/>
      <c r="BX267" s="48"/>
      <c r="BY267" s="48"/>
      <c r="BZ267" s="48"/>
      <c r="CA267" s="48"/>
      <c r="CB267" s="48"/>
      <c r="CC267" s="48"/>
      <c r="CD267" s="48"/>
      <c r="CF267" s="38" t="s">
        <v>292</v>
      </c>
      <c r="CG267" s="38"/>
      <c r="CH267" s="38"/>
      <c r="CI267" s="38"/>
      <c r="CJ267" s="38"/>
      <c r="CK267" s="38"/>
    </row>
    <row r="268" spans="2:89" ht="15" customHeight="1">
      <c r="B268" s="29" t="s">
        <v>127</v>
      </c>
      <c r="C268" s="29"/>
      <c r="D268" s="29"/>
      <c r="E268" s="29"/>
      <c r="F268" s="29"/>
      <c r="G268" s="29"/>
      <c r="H268" s="29"/>
      <c r="I268" s="29"/>
      <c r="J268" s="29"/>
      <c r="K268" s="27" t="s">
        <v>128</v>
      </c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M268" s="25" t="s">
        <v>283</v>
      </c>
      <c r="AN268" s="25"/>
      <c r="AO268" s="25"/>
      <c r="AP268" s="25"/>
      <c r="AQ268" s="25"/>
      <c r="AR268" s="25"/>
      <c r="AS268" s="25"/>
      <c r="AT268" s="25"/>
      <c r="AW268" s="28">
        <v>0</v>
      </c>
      <c r="AX268" s="28"/>
      <c r="AY268" s="28"/>
      <c r="AZ268" s="28"/>
      <c r="BA268" s="28"/>
      <c r="BB268" s="28"/>
      <c r="BC268" s="28"/>
      <c r="BD268" s="28"/>
      <c r="BE268" s="28"/>
      <c r="BH268" s="38" t="s">
        <v>46</v>
      </c>
      <c r="BI268" s="38"/>
      <c r="BJ268" s="38"/>
      <c r="BK268" s="38"/>
      <c r="BL268" s="38"/>
      <c r="BM268" s="38"/>
      <c r="BN268" s="38"/>
      <c r="BO268" s="38"/>
      <c r="BP268" s="38"/>
      <c r="BQ268" s="38"/>
      <c r="BR268" s="38"/>
      <c r="BT268" s="48">
        <v>0</v>
      </c>
      <c r="BU268" s="48"/>
      <c r="BV268" s="48"/>
      <c r="BW268" s="48"/>
      <c r="BX268" s="48"/>
      <c r="BY268" s="48"/>
      <c r="BZ268" s="48"/>
      <c r="CA268" s="48"/>
      <c r="CB268" s="48"/>
      <c r="CC268" s="48"/>
      <c r="CD268" s="48"/>
      <c r="CF268" s="38" t="s">
        <v>56</v>
      </c>
      <c r="CG268" s="38"/>
      <c r="CH268" s="38"/>
      <c r="CI268" s="38"/>
      <c r="CJ268" s="38"/>
      <c r="CK268" s="38"/>
    </row>
    <row r="269" spans="2:89" ht="15" customHeight="1">
      <c r="B269" s="29" t="s">
        <v>133</v>
      </c>
      <c r="C269" s="29"/>
      <c r="D269" s="29"/>
      <c r="E269" s="29"/>
      <c r="F269" s="29"/>
      <c r="G269" s="29"/>
      <c r="H269" s="29"/>
      <c r="I269" s="29"/>
      <c r="J269" s="29"/>
      <c r="K269" s="27" t="s">
        <v>134</v>
      </c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M269" s="25" t="s">
        <v>283</v>
      </c>
      <c r="AN269" s="25"/>
      <c r="AO269" s="25"/>
      <c r="AP269" s="25"/>
      <c r="AQ269" s="25"/>
      <c r="AR269" s="25"/>
      <c r="AS269" s="25"/>
      <c r="AT269" s="25"/>
      <c r="AW269" s="28">
        <v>0</v>
      </c>
      <c r="AX269" s="28"/>
      <c r="AY269" s="28"/>
      <c r="AZ269" s="28"/>
      <c r="BA269" s="28"/>
      <c r="BB269" s="28"/>
      <c r="BC269" s="28"/>
      <c r="BD269" s="28"/>
      <c r="BE269" s="28"/>
      <c r="BH269" s="38" t="s">
        <v>46</v>
      </c>
      <c r="BI269" s="38"/>
      <c r="BJ269" s="38"/>
      <c r="BK269" s="38"/>
      <c r="BL269" s="38"/>
      <c r="BM269" s="38"/>
      <c r="BN269" s="38"/>
      <c r="BO269" s="38"/>
      <c r="BP269" s="38"/>
      <c r="BQ269" s="38"/>
      <c r="BR269" s="38"/>
      <c r="BT269" s="48">
        <v>0</v>
      </c>
      <c r="BU269" s="48"/>
      <c r="BV269" s="48"/>
      <c r="BW269" s="48"/>
      <c r="BX269" s="48"/>
      <c r="BY269" s="48"/>
      <c r="BZ269" s="48"/>
      <c r="CA269" s="48"/>
      <c r="CB269" s="48"/>
      <c r="CC269" s="48"/>
      <c r="CD269" s="48"/>
      <c r="CF269" s="38" t="s">
        <v>56</v>
      </c>
      <c r="CG269" s="38"/>
      <c r="CH269" s="38"/>
      <c r="CI269" s="38"/>
      <c r="CJ269" s="38"/>
      <c r="CK269" s="38"/>
    </row>
    <row r="270" spans="2:89" ht="15" customHeight="1">
      <c r="B270" s="29" t="s">
        <v>135</v>
      </c>
      <c r="C270" s="29"/>
      <c r="D270" s="29"/>
      <c r="E270" s="29"/>
      <c r="F270" s="29"/>
      <c r="G270" s="29"/>
      <c r="H270" s="29"/>
      <c r="I270" s="29"/>
      <c r="J270" s="29"/>
      <c r="K270" s="27" t="s">
        <v>136</v>
      </c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M270" s="25" t="s">
        <v>283</v>
      </c>
      <c r="AN270" s="25"/>
      <c r="AO270" s="25"/>
      <c r="AP270" s="25"/>
      <c r="AQ270" s="25"/>
      <c r="AR270" s="25"/>
      <c r="AS270" s="25"/>
      <c r="AT270" s="25"/>
      <c r="AW270" s="28">
        <v>1592.67</v>
      </c>
      <c r="AX270" s="28"/>
      <c r="AY270" s="28"/>
      <c r="AZ270" s="28"/>
      <c r="BA270" s="28"/>
      <c r="BB270" s="28"/>
      <c r="BC270" s="28"/>
      <c r="BD270" s="28"/>
      <c r="BE270" s="28"/>
      <c r="BH270" s="38" t="s">
        <v>293</v>
      </c>
      <c r="BI270" s="38"/>
      <c r="BJ270" s="38"/>
      <c r="BK270" s="38"/>
      <c r="BL270" s="38"/>
      <c r="BM270" s="38"/>
      <c r="BN270" s="38"/>
      <c r="BO270" s="38"/>
      <c r="BP270" s="38"/>
      <c r="BQ270" s="38"/>
      <c r="BR270" s="38"/>
      <c r="BT270" s="48">
        <v>541.7</v>
      </c>
      <c r="BU270" s="48"/>
      <c r="BV270" s="48"/>
      <c r="BW270" s="48"/>
      <c r="BX270" s="48"/>
      <c r="BY270" s="48"/>
      <c r="BZ270" s="48"/>
      <c r="CA270" s="48"/>
      <c r="CB270" s="48"/>
      <c r="CC270" s="48"/>
      <c r="CD270" s="48"/>
      <c r="CF270" s="38" t="s">
        <v>294</v>
      </c>
      <c r="CG270" s="38"/>
      <c r="CH270" s="38"/>
      <c r="CI270" s="38"/>
      <c r="CJ270" s="38"/>
      <c r="CK270" s="38"/>
    </row>
    <row r="271" spans="2:89" ht="15" customHeight="1">
      <c r="B271" s="29" t="s">
        <v>139</v>
      </c>
      <c r="C271" s="29"/>
      <c r="D271" s="29"/>
      <c r="E271" s="29"/>
      <c r="F271" s="29"/>
      <c r="G271" s="29"/>
      <c r="H271" s="29"/>
      <c r="I271" s="29"/>
      <c r="J271" s="29"/>
      <c r="K271" s="27" t="s">
        <v>136</v>
      </c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M271" s="25" t="s">
        <v>283</v>
      </c>
      <c r="AN271" s="25"/>
      <c r="AO271" s="25"/>
      <c r="AP271" s="25"/>
      <c r="AQ271" s="25"/>
      <c r="AR271" s="25"/>
      <c r="AS271" s="25"/>
      <c r="AT271" s="25"/>
      <c r="AW271" s="28">
        <v>0</v>
      </c>
      <c r="AX271" s="28"/>
      <c r="AY271" s="28"/>
      <c r="AZ271" s="28"/>
      <c r="BA271" s="28"/>
      <c r="BB271" s="28"/>
      <c r="BC271" s="28"/>
      <c r="BD271" s="28"/>
      <c r="BE271" s="28"/>
      <c r="BH271" s="38" t="s">
        <v>46</v>
      </c>
      <c r="BI271" s="38"/>
      <c r="BJ271" s="38"/>
      <c r="BK271" s="38"/>
      <c r="BL271" s="38"/>
      <c r="BM271" s="38"/>
      <c r="BN271" s="38"/>
      <c r="BO271" s="38"/>
      <c r="BP271" s="38"/>
      <c r="BQ271" s="38"/>
      <c r="BR271" s="38"/>
      <c r="BT271" s="48">
        <v>541.7</v>
      </c>
      <c r="BU271" s="48"/>
      <c r="BV271" s="48"/>
      <c r="BW271" s="48"/>
      <c r="BX271" s="48"/>
      <c r="BY271" s="48"/>
      <c r="BZ271" s="48"/>
      <c r="CA271" s="48"/>
      <c r="CB271" s="48"/>
      <c r="CC271" s="48"/>
      <c r="CD271" s="48"/>
      <c r="CF271" s="38" t="s">
        <v>56</v>
      </c>
      <c r="CG271" s="38"/>
      <c r="CH271" s="38"/>
      <c r="CI271" s="38"/>
      <c r="CJ271" s="38"/>
      <c r="CK271" s="38"/>
    </row>
    <row r="272" spans="2:89" ht="15" customHeight="1">
      <c r="B272" s="29" t="s">
        <v>140</v>
      </c>
      <c r="C272" s="29"/>
      <c r="D272" s="29"/>
      <c r="E272" s="29"/>
      <c r="F272" s="29"/>
      <c r="G272" s="29"/>
      <c r="H272" s="29"/>
      <c r="I272" s="29"/>
      <c r="J272" s="29"/>
      <c r="K272" s="27" t="s">
        <v>141</v>
      </c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M272" s="25" t="s">
        <v>283</v>
      </c>
      <c r="AN272" s="25"/>
      <c r="AO272" s="25"/>
      <c r="AP272" s="25"/>
      <c r="AQ272" s="25"/>
      <c r="AR272" s="25"/>
      <c r="AS272" s="25"/>
      <c r="AT272" s="25"/>
      <c r="AW272" s="28">
        <v>417.41</v>
      </c>
      <c r="AX272" s="28"/>
      <c r="AY272" s="28"/>
      <c r="AZ272" s="28"/>
      <c r="BA272" s="28"/>
      <c r="BB272" s="28"/>
      <c r="BC272" s="28"/>
      <c r="BD272" s="28"/>
      <c r="BE272" s="28"/>
      <c r="BH272" s="38" t="s">
        <v>295</v>
      </c>
      <c r="BI272" s="38"/>
      <c r="BJ272" s="38"/>
      <c r="BK272" s="38"/>
      <c r="BL272" s="38"/>
      <c r="BM272" s="38"/>
      <c r="BN272" s="38"/>
      <c r="BO272" s="38"/>
      <c r="BP272" s="38"/>
      <c r="BQ272" s="38"/>
      <c r="BR272" s="38"/>
      <c r="BT272" s="48">
        <v>417.41</v>
      </c>
      <c r="BU272" s="48"/>
      <c r="BV272" s="48"/>
      <c r="BW272" s="48"/>
      <c r="BX272" s="48"/>
      <c r="BY272" s="48"/>
      <c r="BZ272" s="48"/>
      <c r="CA272" s="48"/>
      <c r="CB272" s="48"/>
      <c r="CC272" s="48"/>
      <c r="CD272" s="48"/>
      <c r="CF272" s="38" t="s">
        <v>296</v>
      </c>
      <c r="CG272" s="38"/>
      <c r="CH272" s="38"/>
      <c r="CI272" s="38"/>
      <c r="CJ272" s="38"/>
      <c r="CK272" s="38"/>
    </row>
    <row r="273" spans="2:89" ht="15" customHeight="1">
      <c r="B273" s="29" t="s">
        <v>144</v>
      </c>
      <c r="C273" s="29"/>
      <c r="D273" s="29"/>
      <c r="E273" s="29"/>
      <c r="F273" s="29"/>
      <c r="G273" s="29"/>
      <c r="H273" s="29"/>
      <c r="I273" s="29"/>
      <c r="J273" s="29"/>
      <c r="K273" s="27" t="s">
        <v>145</v>
      </c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M273" s="25" t="s">
        <v>283</v>
      </c>
      <c r="AN273" s="25"/>
      <c r="AO273" s="25"/>
      <c r="AP273" s="25"/>
      <c r="AQ273" s="25"/>
      <c r="AR273" s="25"/>
      <c r="AS273" s="25"/>
      <c r="AT273" s="25"/>
      <c r="AW273" s="28">
        <v>0</v>
      </c>
      <c r="AX273" s="28"/>
      <c r="AY273" s="28"/>
      <c r="AZ273" s="28"/>
      <c r="BA273" s="28"/>
      <c r="BB273" s="28"/>
      <c r="BC273" s="28"/>
      <c r="BD273" s="28"/>
      <c r="BE273" s="28"/>
      <c r="BH273" s="38" t="s">
        <v>46</v>
      </c>
      <c r="BI273" s="38"/>
      <c r="BJ273" s="38"/>
      <c r="BK273" s="38"/>
      <c r="BL273" s="38"/>
      <c r="BM273" s="38"/>
      <c r="BN273" s="38"/>
      <c r="BO273" s="38"/>
      <c r="BP273" s="38"/>
      <c r="BQ273" s="38"/>
      <c r="BR273" s="38"/>
      <c r="BT273" s="48">
        <v>417.41</v>
      </c>
      <c r="BU273" s="48"/>
      <c r="BV273" s="48"/>
      <c r="BW273" s="48"/>
      <c r="BX273" s="48"/>
      <c r="BY273" s="48"/>
      <c r="BZ273" s="48"/>
      <c r="CA273" s="48"/>
      <c r="CB273" s="48"/>
      <c r="CC273" s="48"/>
      <c r="CD273" s="48"/>
      <c r="CF273" s="38" t="s">
        <v>56</v>
      </c>
      <c r="CG273" s="38"/>
      <c r="CH273" s="38"/>
      <c r="CI273" s="38"/>
      <c r="CJ273" s="38"/>
      <c r="CK273" s="38"/>
    </row>
    <row r="274" spans="2:89" ht="15" customHeight="1">
      <c r="B274" s="29" t="s">
        <v>146</v>
      </c>
      <c r="C274" s="29"/>
      <c r="D274" s="29"/>
      <c r="E274" s="29"/>
      <c r="F274" s="29"/>
      <c r="G274" s="29"/>
      <c r="H274" s="29"/>
      <c r="I274" s="29"/>
      <c r="J274" s="29"/>
      <c r="K274" s="27" t="s">
        <v>147</v>
      </c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M274" s="25" t="s">
        <v>283</v>
      </c>
      <c r="AN274" s="25"/>
      <c r="AO274" s="25"/>
      <c r="AP274" s="25"/>
      <c r="AQ274" s="25"/>
      <c r="AR274" s="25"/>
      <c r="AS274" s="25"/>
      <c r="AT274" s="25"/>
      <c r="AW274" s="28">
        <v>9453.71</v>
      </c>
      <c r="AX274" s="28"/>
      <c r="AY274" s="28"/>
      <c r="AZ274" s="28"/>
      <c r="BA274" s="28"/>
      <c r="BB274" s="28"/>
      <c r="BC274" s="28"/>
      <c r="BD274" s="28"/>
      <c r="BE274" s="28"/>
      <c r="BH274" s="38" t="s">
        <v>297</v>
      </c>
      <c r="BI274" s="38"/>
      <c r="BJ274" s="38"/>
      <c r="BK274" s="38"/>
      <c r="BL274" s="38"/>
      <c r="BM274" s="38"/>
      <c r="BN274" s="38"/>
      <c r="BO274" s="38"/>
      <c r="BP274" s="38"/>
      <c r="BQ274" s="38"/>
      <c r="BR274" s="38"/>
      <c r="BT274" s="48">
        <v>3621.67</v>
      </c>
      <c r="BU274" s="48"/>
      <c r="BV274" s="48"/>
      <c r="BW274" s="48"/>
      <c r="BX274" s="48"/>
      <c r="BY274" s="48"/>
      <c r="BZ274" s="48"/>
      <c r="CA274" s="48"/>
      <c r="CB274" s="48"/>
      <c r="CC274" s="48"/>
      <c r="CD274" s="48"/>
      <c r="CF274" s="38" t="s">
        <v>298</v>
      </c>
      <c r="CG274" s="38"/>
      <c r="CH274" s="38"/>
      <c r="CI274" s="38"/>
      <c r="CJ274" s="38"/>
      <c r="CK274" s="38"/>
    </row>
    <row r="275" spans="2:89" ht="15" customHeight="1">
      <c r="B275" s="29" t="s">
        <v>152</v>
      </c>
      <c r="C275" s="29"/>
      <c r="D275" s="29"/>
      <c r="E275" s="29"/>
      <c r="F275" s="29"/>
      <c r="G275" s="29"/>
      <c r="H275" s="29"/>
      <c r="I275" s="29"/>
      <c r="J275" s="29"/>
      <c r="K275" s="27" t="s">
        <v>153</v>
      </c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M275" s="25" t="s">
        <v>283</v>
      </c>
      <c r="AN275" s="25"/>
      <c r="AO275" s="25"/>
      <c r="AP275" s="25"/>
      <c r="AQ275" s="25"/>
      <c r="AR275" s="25"/>
      <c r="AS275" s="25"/>
      <c r="AT275" s="25"/>
      <c r="AW275" s="28">
        <v>1959.65</v>
      </c>
      <c r="AX275" s="28"/>
      <c r="AY275" s="28"/>
      <c r="AZ275" s="28"/>
      <c r="BA275" s="28"/>
      <c r="BB275" s="28"/>
      <c r="BC275" s="28"/>
      <c r="BD275" s="28"/>
      <c r="BE275" s="28"/>
      <c r="BH275" s="38" t="s">
        <v>299</v>
      </c>
      <c r="BI275" s="38"/>
      <c r="BJ275" s="38"/>
      <c r="BK275" s="38"/>
      <c r="BL275" s="38"/>
      <c r="BM275" s="38"/>
      <c r="BN275" s="38"/>
      <c r="BO275" s="38"/>
      <c r="BP275" s="38"/>
      <c r="BQ275" s="38"/>
      <c r="BR275" s="38"/>
      <c r="BT275" s="48">
        <f>SUM(BT276:CD278)</f>
        <v>1107.67</v>
      </c>
      <c r="BU275" s="48"/>
      <c r="BV275" s="48"/>
      <c r="BW275" s="48"/>
      <c r="BX275" s="48"/>
      <c r="BY275" s="48"/>
      <c r="BZ275" s="48"/>
      <c r="CA275" s="48"/>
      <c r="CB275" s="48"/>
      <c r="CC275" s="48"/>
      <c r="CD275" s="48"/>
      <c r="CF275" s="38" t="s">
        <v>300</v>
      </c>
      <c r="CG275" s="38"/>
      <c r="CH275" s="38"/>
      <c r="CI275" s="38"/>
      <c r="CJ275" s="38"/>
      <c r="CK275" s="38"/>
    </row>
    <row r="276" spans="2:89" ht="15" customHeight="1">
      <c r="B276" s="29" t="s">
        <v>156</v>
      </c>
      <c r="C276" s="29"/>
      <c r="D276" s="29"/>
      <c r="E276" s="29"/>
      <c r="F276" s="29"/>
      <c r="G276" s="29"/>
      <c r="H276" s="29"/>
      <c r="I276" s="29"/>
      <c r="J276" s="29"/>
      <c r="K276" s="27" t="s">
        <v>157</v>
      </c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M276" s="25" t="s">
        <v>283</v>
      </c>
      <c r="AN276" s="25"/>
      <c r="AO276" s="25"/>
      <c r="AP276" s="25"/>
      <c r="AQ276" s="25"/>
      <c r="AR276" s="25"/>
      <c r="AS276" s="25"/>
      <c r="AT276" s="25"/>
      <c r="AW276" s="28">
        <v>0</v>
      </c>
      <c r="AX276" s="28"/>
      <c r="AY276" s="28"/>
      <c r="AZ276" s="28"/>
      <c r="BA276" s="28"/>
      <c r="BB276" s="28"/>
      <c r="BC276" s="28"/>
      <c r="BD276" s="28"/>
      <c r="BE276" s="28"/>
      <c r="BH276" s="38" t="s">
        <v>46</v>
      </c>
      <c r="BI276" s="38"/>
      <c r="BJ276" s="38"/>
      <c r="BK276" s="38"/>
      <c r="BL276" s="38"/>
      <c r="BM276" s="38"/>
      <c r="BN276" s="38"/>
      <c r="BO276" s="38"/>
      <c r="BP276" s="38"/>
      <c r="BQ276" s="38"/>
      <c r="BR276" s="38"/>
      <c r="BT276" s="48">
        <v>509.23</v>
      </c>
      <c r="BU276" s="48"/>
      <c r="BV276" s="48"/>
      <c r="BW276" s="48"/>
      <c r="BX276" s="48"/>
      <c r="BY276" s="48"/>
      <c r="BZ276" s="48"/>
      <c r="CA276" s="48"/>
      <c r="CB276" s="48"/>
      <c r="CC276" s="48"/>
      <c r="CD276" s="48"/>
      <c r="CF276" s="38" t="s">
        <v>56</v>
      </c>
      <c r="CG276" s="38"/>
      <c r="CH276" s="38"/>
      <c r="CI276" s="38"/>
      <c r="CJ276" s="38"/>
      <c r="CK276" s="38"/>
    </row>
    <row r="277" spans="2:89" ht="15" customHeight="1">
      <c r="B277" s="29" t="s">
        <v>158</v>
      </c>
      <c r="C277" s="29"/>
      <c r="D277" s="29"/>
      <c r="E277" s="29"/>
      <c r="F277" s="29"/>
      <c r="G277" s="29"/>
      <c r="H277" s="29"/>
      <c r="I277" s="29"/>
      <c r="J277" s="29"/>
      <c r="K277" s="27" t="s">
        <v>159</v>
      </c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M277" s="25" t="s">
        <v>283</v>
      </c>
      <c r="AN277" s="25"/>
      <c r="AO277" s="25"/>
      <c r="AP277" s="25"/>
      <c r="AQ277" s="25"/>
      <c r="AR277" s="25"/>
      <c r="AS277" s="25"/>
      <c r="AT277" s="25"/>
      <c r="AW277" s="28">
        <v>0</v>
      </c>
      <c r="AX277" s="28"/>
      <c r="AY277" s="28"/>
      <c r="AZ277" s="28"/>
      <c r="BA277" s="28"/>
      <c r="BB277" s="28"/>
      <c r="BC277" s="28"/>
      <c r="BD277" s="28"/>
      <c r="BE277" s="28"/>
      <c r="BH277" s="38" t="s">
        <v>46</v>
      </c>
      <c r="BI277" s="38"/>
      <c r="BJ277" s="38"/>
      <c r="BK277" s="38"/>
      <c r="BL277" s="38"/>
      <c r="BM277" s="38"/>
      <c r="BN277" s="38"/>
      <c r="BO277" s="38"/>
      <c r="BP277" s="38"/>
      <c r="BQ277" s="38"/>
      <c r="BR277" s="38"/>
      <c r="BT277" s="48">
        <v>598.44</v>
      </c>
      <c r="BU277" s="48"/>
      <c r="BV277" s="48"/>
      <c r="BW277" s="48"/>
      <c r="BX277" s="48"/>
      <c r="BY277" s="48"/>
      <c r="BZ277" s="48"/>
      <c r="CA277" s="48"/>
      <c r="CB277" s="48"/>
      <c r="CC277" s="48"/>
      <c r="CD277" s="48"/>
      <c r="CF277" s="38" t="s">
        <v>56</v>
      </c>
      <c r="CG277" s="38"/>
      <c r="CH277" s="38"/>
      <c r="CI277" s="38"/>
      <c r="CJ277" s="38"/>
      <c r="CK277" s="38"/>
    </row>
    <row r="278" spans="2:89" ht="15" customHeight="1">
      <c r="B278" s="29" t="s">
        <v>160</v>
      </c>
      <c r="C278" s="29"/>
      <c r="D278" s="29"/>
      <c r="E278" s="29"/>
      <c r="F278" s="29"/>
      <c r="G278" s="29"/>
      <c r="H278" s="29"/>
      <c r="I278" s="29"/>
      <c r="J278" s="29"/>
      <c r="K278" s="27" t="s">
        <v>161</v>
      </c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M278" s="25" t="s">
        <v>283</v>
      </c>
      <c r="AN278" s="25"/>
      <c r="AO278" s="25"/>
      <c r="AP278" s="25"/>
      <c r="AQ278" s="25"/>
      <c r="AR278" s="25"/>
      <c r="AS278" s="25"/>
      <c r="AT278" s="25"/>
      <c r="AW278" s="28">
        <v>0</v>
      </c>
      <c r="AX278" s="28"/>
      <c r="AY278" s="28"/>
      <c r="AZ278" s="28"/>
      <c r="BA278" s="28"/>
      <c r="BB278" s="28"/>
      <c r="BC278" s="28"/>
      <c r="BD278" s="28"/>
      <c r="BE278" s="28"/>
      <c r="BH278" s="38" t="s">
        <v>46</v>
      </c>
      <c r="BI278" s="38"/>
      <c r="BJ278" s="38"/>
      <c r="BK278" s="38"/>
      <c r="BL278" s="38"/>
      <c r="BM278" s="38"/>
      <c r="BN278" s="38"/>
      <c r="BO278" s="38"/>
      <c r="BP278" s="38"/>
      <c r="BQ278" s="38"/>
      <c r="BR278" s="38"/>
      <c r="BT278" s="48">
        <v>0</v>
      </c>
      <c r="BU278" s="48"/>
      <c r="BV278" s="48"/>
      <c r="BW278" s="48"/>
      <c r="BX278" s="48"/>
      <c r="BY278" s="48"/>
      <c r="BZ278" s="48"/>
      <c r="CA278" s="48"/>
      <c r="CB278" s="48"/>
      <c r="CC278" s="48"/>
      <c r="CD278" s="48"/>
      <c r="CF278" s="38" t="s">
        <v>56</v>
      </c>
      <c r="CG278" s="38"/>
      <c r="CH278" s="38"/>
      <c r="CI278" s="38"/>
      <c r="CJ278" s="38"/>
      <c r="CK278" s="38"/>
    </row>
    <row r="279" spans="2:89" ht="15" customHeight="1">
      <c r="B279" s="29" t="s">
        <v>162</v>
      </c>
      <c r="C279" s="29"/>
      <c r="D279" s="29"/>
      <c r="E279" s="29"/>
      <c r="F279" s="29"/>
      <c r="G279" s="29"/>
      <c r="H279" s="29"/>
      <c r="I279" s="29"/>
      <c r="J279" s="29"/>
      <c r="K279" s="27" t="s">
        <v>163</v>
      </c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M279" s="25" t="s">
        <v>283</v>
      </c>
      <c r="AN279" s="25"/>
      <c r="AO279" s="25"/>
      <c r="AP279" s="25"/>
      <c r="AQ279" s="25"/>
      <c r="AR279" s="25"/>
      <c r="AS279" s="25"/>
      <c r="AT279" s="25"/>
      <c r="AW279" s="28">
        <v>743.25</v>
      </c>
      <c r="AX279" s="28"/>
      <c r="AY279" s="28"/>
      <c r="AZ279" s="28"/>
      <c r="BA279" s="28"/>
      <c r="BB279" s="28"/>
      <c r="BC279" s="28"/>
      <c r="BD279" s="28"/>
      <c r="BE279" s="28"/>
      <c r="BH279" s="38" t="s">
        <v>301</v>
      </c>
      <c r="BI279" s="38"/>
      <c r="BJ279" s="38"/>
      <c r="BK279" s="38"/>
      <c r="BL279" s="38"/>
      <c r="BM279" s="38"/>
      <c r="BN279" s="38"/>
      <c r="BO279" s="38"/>
      <c r="BP279" s="38"/>
      <c r="BQ279" s="38"/>
      <c r="BR279" s="38"/>
      <c r="BT279" s="48">
        <v>0</v>
      </c>
      <c r="BU279" s="48"/>
      <c r="BV279" s="48"/>
      <c r="BW279" s="48"/>
      <c r="BX279" s="48"/>
      <c r="BY279" s="48"/>
      <c r="BZ279" s="48"/>
      <c r="CA279" s="48"/>
      <c r="CB279" s="48"/>
      <c r="CC279" s="48"/>
      <c r="CD279" s="48"/>
      <c r="CF279" s="38" t="s">
        <v>302</v>
      </c>
      <c r="CG279" s="38"/>
      <c r="CH279" s="38"/>
      <c r="CI279" s="38"/>
      <c r="CJ279" s="38"/>
      <c r="CK279" s="38"/>
    </row>
    <row r="280" spans="2:89" ht="15" customHeight="1">
      <c r="B280" s="29" t="s">
        <v>166</v>
      </c>
      <c r="C280" s="29"/>
      <c r="D280" s="29"/>
      <c r="E280" s="29"/>
      <c r="F280" s="29"/>
      <c r="G280" s="29"/>
      <c r="H280" s="29"/>
      <c r="I280" s="29"/>
      <c r="J280" s="29"/>
      <c r="K280" s="27" t="s">
        <v>167</v>
      </c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M280" s="25" t="s">
        <v>283</v>
      </c>
      <c r="AN280" s="25"/>
      <c r="AO280" s="25"/>
      <c r="AP280" s="25"/>
      <c r="AQ280" s="25"/>
      <c r="AR280" s="25"/>
      <c r="AS280" s="25"/>
      <c r="AT280" s="25"/>
      <c r="AW280" s="28">
        <v>0</v>
      </c>
      <c r="AX280" s="28"/>
      <c r="AY280" s="28"/>
      <c r="AZ280" s="28"/>
      <c r="BA280" s="28"/>
      <c r="BB280" s="28"/>
      <c r="BC280" s="28"/>
      <c r="BD280" s="28"/>
      <c r="BE280" s="28"/>
      <c r="BH280" s="38" t="s">
        <v>46</v>
      </c>
      <c r="BI280" s="38"/>
      <c r="BJ280" s="38"/>
      <c r="BK280" s="38"/>
      <c r="BL280" s="38"/>
      <c r="BM280" s="38"/>
      <c r="BN280" s="38"/>
      <c r="BO280" s="38"/>
      <c r="BP280" s="38"/>
      <c r="BQ280" s="38"/>
      <c r="BR280" s="38"/>
      <c r="BT280" s="48">
        <v>0</v>
      </c>
      <c r="BU280" s="48"/>
      <c r="BV280" s="48"/>
      <c r="BW280" s="48"/>
      <c r="BX280" s="48"/>
      <c r="BY280" s="48"/>
      <c r="BZ280" s="48"/>
      <c r="CA280" s="48"/>
      <c r="CB280" s="48"/>
      <c r="CC280" s="48"/>
      <c r="CD280" s="48"/>
      <c r="CF280" s="38" t="s">
        <v>56</v>
      </c>
      <c r="CG280" s="38"/>
      <c r="CH280" s="38"/>
      <c r="CI280" s="38"/>
      <c r="CJ280" s="38"/>
      <c r="CK280" s="38"/>
    </row>
    <row r="281" spans="2:89" ht="15" customHeight="1">
      <c r="B281" s="29" t="s">
        <v>170</v>
      </c>
      <c r="C281" s="29"/>
      <c r="D281" s="29"/>
      <c r="E281" s="29"/>
      <c r="F281" s="29"/>
      <c r="G281" s="29"/>
      <c r="H281" s="29"/>
      <c r="I281" s="29"/>
      <c r="J281" s="29"/>
      <c r="K281" s="27" t="s">
        <v>171</v>
      </c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M281" s="25" t="s">
        <v>283</v>
      </c>
      <c r="AN281" s="25"/>
      <c r="AO281" s="25"/>
      <c r="AP281" s="25"/>
      <c r="AQ281" s="25"/>
      <c r="AR281" s="25"/>
      <c r="AS281" s="25"/>
      <c r="AT281" s="25"/>
      <c r="AW281" s="28">
        <v>0</v>
      </c>
      <c r="AX281" s="28"/>
      <c r="AY281" s="28"/>
      <c r="AZ281" s="28"/>
      <c r="BA281" s="28"/>
      <c r="BB281" s="28"/>
      <c r="BC281" s="28"/>
      <c r="BD281" s="28"/>
      <c r="BE281" s="28"/>
      <c r="BH281" s="38" t="s">
        <v>46</v>
      </c>
      <c r="BI281" s="38"/>
      <c r="BJ281" s="38"/>
      <c r="BK281" s="38"/>
      <c r="BL281" s="38"/>
      <c r="BM281" s="38"/>
      <c r="BN281" s="38"/>
      <c r="BO281" s="38"/>
      <c r="BP281" s="38"/>
      <c r="BQ281" s="38"/>
      <c r="BR281" s="38"/>
      <c r="BT281" s="48">
        <v>0</v>
      </c>
      <c r="BU281" s="48"/>
      <c r="BV281" s="48"/>
      <c r="BW281" s="48"/>
      <c r="BX281" s="48"/>
      <c r="BY281" s="48"/>
      <c r="BZ281" s="48"/>
      <c r="CA281" s="48"/>
      <c r="CB281" s="48"/>
      <c r="CC281" s="48"/>
      <c r="CD281" s="48"/>
      <c r="CF281" s="38" t="s">
        <v>56</v>
      </c>
      <c r="CG281" s="38"/>
      <c r="CH281" s="38"/>
      <c r="CI281" s="38"/>
      <c r="CJ281" s="38"/>
      <c r="CK281" s="38"/>
    </row>
    <row r="282" spans="2:89" ht="15" customHeight="1">
      <c r="B282" s="29" t="s">
        <v>172</v>
      </c>
      <c r="C282" s="29"/>
      <c r="D282" s="29"/>
      <c r="E282" s="29"/>
      <c r="F282" s="29"/>
      <c r="G282" s="29"/>
      <c r="H282" s="29"/>
      <c r="I282" s="29"/>
      <c r="J282" s="29"/>
      <c r="K282" s="27" t="s">
        <v>173</v>
      </c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M282" s="25" t="s">
        <v>283</v>
      </c>
      <c r="AN282" s="25"/>
      <c r="AO282" s="25"/>
      <c r="AP282" s="25"/>
      <c r="AQ282" s="25"/>
      <c r="AR282" s="25"/>
      <c r="AS282" s="25"/>
      <c r="AT282" s="25"/>
      <c r="AW282" s="28">
        <v>6569.78</v>
      </c>
      <c r="AX282" s="28"/>
      <c r="AY282" s="28"/>
      <c r="AZ282" s="28"/>
      <c r="BA282" s="28"/>
      <c r="BB282" s="28"/>
      <c r="BC282" s="28"/>
      <c r="BD282" s="28"/>
      <c r="BE282" s="28"/>
      <c r="BH282" s="38" t="s">
        <v>303</v>
      </c>
      <c r="BI282" s="38"/>
      <c r="BJ282" s="38"/>
      <c r="BK282" s="38"/>
      <c r="BL282" s="38"/>
      <c r="BM282" s="38"/>
      <c r="BN282" s="38"/>
      <c r="BO282" s="38"/>
      <c r="BP282" s="38"/>
      <c r="BQ282" s="38"/>
      <c r="BR282" s="38"/>
      <c r="BT282" s="48">
        <f>SUM(BT283:CD287)</f>
        <v>2514</v>
      </c>
      <c r="BU282" s="48"/>
      <c r="BV282" s="48"/>
      <c r="BW282" s="48"/>
      <c r="BX282" s="48"/>
      <c r="BY282" s="48"/>
      <c r="BZ282" s="48"/>
      <c r="CA282" s="48"/>
      <c r="CB282" s="48"/>
      <c r="CC282" s="48"/>
      <c r="CD282" s="48"/>
      <c r="CF282" s="38" t="s">
        <v>304</v>
      </c>
      <c r="CG282" s="38"/>
      <c r="CH282" s="38"/>
      <c r="CI282" s="38"/>
      <c r="CJ282" s="38"/>
      <c r="CK282" s="38"/>
    </row>
    <row r="283" spans="2:89" ht="15" customHeight="1">
      <c r="B283" s="29" t="s">
        <v>176</v>
      </c>
      <c r="C283" s="29"/>
      <c r="D283" s="29"/>
      <c r="E283" s="29"/>
      <c r="F283" s="29"/>
      <c r="G283" s="29"/>
      <c r="H283" s="29"/>
      <c r="I283" s="29"/>
      <c r="J283" s="29"/>
      <c r="K283" s="27" t="s">
        <v>177</v>
      </c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M283" s="25" t="s">
        <v>283</v>
      </c>
      <c r="AN283" s="25"/>
      <c r="AO283" s="25"/>
      <c r="AP283" s="25"/>
      <c r="AQ283" s="25"/>
      <c r="AR283" s="25"/>
      <c r="AS283" s="25"/>
      <c r="AT283" s="25"/>
      <c r="AW283" s="28">
        <v>0</v>
      </c>
      <c r="AX283" s="28"/>
      <c r="AY283" s="28"/>
      <c r="AZ283" s="28"/>
      <c r="BA283" s="28"/>
      <c r="BB283" s="28"/>
      <c r="BC283" s="28"/>
      <c r="BD283" s="28"/>
      <c r="BE283" s="28"/>
      <c r="BH283" s="38" t="s">
        <v>46</v>
      </c>
      <c r="BI283" s="38"/>
      <c r="BJ283" s="38"/>
      <c r="BK283" s="38"/>
      <c r="BL283" s="38"/>
      <c r="BM283" s="38"/>
      <c r="BN283" s="38"/>
      <c r="BO283" s="38"/>
      <c r="BP283" s="38"/>
      <c r="BQ283" s="38"/>
      <c r="BR283" s="38"/>
      <c r="BT283" s="48">
        <v>0</v>
      </c>
      <c r="BU283" s="48"/>
      <c r="BV283" s="48"/>
      <c r="BW283" s="48"/>
      <c r="BX283" s="48"/>
      <c r="BY283" s="48"/>
      <c r="BZ283" s="48"/>
      <c r="CA283" s="48"/>
      <c r="CB283" s="48"/>
      <c r="CC283" s="48"/>
      <c r="CD283" s="48"/>
      <c r="CF283" s="38" t="s">
        <v>56</v>
      </c>
      <c r="CG283" s="38"/>
      <c r="CH283" s="38"/>
      <c r="CI283" s="38"/>
      <c r="CJ283" s="38"/>
      <c r="CK283" s="38"/>
    </row>
    <row r="284" spans="2:89" ht="15" customHeight="1">
      <c r="B284" s="29" t="s">
        <v>178</v>
      </c>
      <c r="C284" s="29"/>
      <c r="D284" s="29"/>
      <c r="E284" s="29"/>
      <c r="F284" s="29"/>
      <c r="G284" s="29"/>
      <c r="H284" s="29"/>
      <c r="I284" s="29"/>
      <c r="J284" s="29"/>
      <c r="K284" s="27" t="s">
        <v>179</v>
      </c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M284" s="25" t="s">
        <v>283</v>
      </c>
      <c r="AN284" s="25"/>
      <c r="AO284" s="25"/>
      <c r="AP284" s="25"/>
      <c r="AQ284" s="25"/>
      <c r="AR284" s="25"/>
      <c r="AS284" s="25"/>
      <c r="AT284" s="25"/>
      <c r="AW284" s="28">
        <v>0</v>
      </c>
      <c r="AX284" s="28"/>
      <c r="AY284" s="28"/>
      <c r="AZ284" s="28"/>
      <c r="BA284" s="28"/>
      <c r="BB284" s="28"/>
      <c r="BC284" s="28"/>
      <c r="BD284" s="28"/>
      <c r="BE284" s="28"/>
      <c r="BH284" s="38" t="s">
        <v>46</v>
      </c>
      <c r="BI284" s="38"/>
      <c r="BJ284" s="38"/>
      <c r="BK284" s="38"/>
      <c r="BL284" s="38"/>
      <c r="BM284" s="38"/>
      <c r="BN284" s="38"/>
      <c r="BO284" s="38"/>
      <c r="BP284" s="38"/>
      <c r="BQ284" s="38"/>
      <c r="BR284" s="38"/>
      <c r="BT284" s="48">
        <v>0</v>
      </c>
      <c r="BU284" s="48"/>
      <c r="BV284" s="48"/>
      <c r="BW284" s="48"/>
      <c r="BX284" s="48"/>
      <c r="BY284" s="48"/>
      <c r="BZ284" s="48"/>
      <c r="CA284" s="48"/>
      <c r="CB284" s="48"/>
      <c r="CC284" s="48"/>
      <c r="CD284" s="48"/>
      <c r="CF284" s="38" t="s">
        <v>56</v>
      </c>
      <c r="CG284" s="38"/>
      <c r="CH284" s="38"/>
      <c r="CI284" s="38"/>
      <c r="CJ284" s="38"/>
      <c r="CK284" s="38"/>
    </row>
    <row r="285" spans="2:89" ht="15" customHeight="1">
      <c r="B285" s="29" t="s">
        <v>180</v>
      </c>
      <c r="C285" s="29"/>
      <c r="D285" s="29"/>
      <c r="E285" s="29"/>
      <c r="F285" s="29"/>
      <c r="G285" s="29"/>
      <c r="H285" s="29"/>
      <c r="I285" s="29"/>
      <c r="J285" s="29"/>
      <c r="K285" s="27" t="s">
        <v>181</v>
      </c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M285" s="25" t="s">
        <v>283</v>
      </c>
      <c r="AN285" s="25"/>
      <c r="AO285" s="25"/>
      <c r="AP285" s="25"/>
      <c r="AQ285" s="25"/>
      <c r="AR285" s="25"/>
      <c r="AS285" s="25"/>
      <c r="AT285" s="25"/>
      <c r="AW285" s="28">
        <v>0</v>
      </c>
      <c r="AX285" s="28"/>
      <c r="AY285" s="28"/>
      <c r="AZ285" s="28"/>
      <c r="BA285" s="28"/>
      <c r="BB285" s="28"/>
      <c r="BC285" s="28"/>
      <c r="BD285" s="28"/>
      <c r="BE285" s="28"/>
      <c r="BH285" s="38" t="s">
        <v>46</v>
      </c>
      <c r="BI285" s="38"/>
      <c r="BJ285" s="38"/>
      <c r="BK285" s="38"/>
      <c r="BL285" s="38"/>
      <c r="BM285" s="38"/>
      <c r="BN285" s="38"/>
      <c r="BO285" s="38"/>
      <c r="BP285" s="38"/>
      <c r="BQ285" s="38"/>
      <c r="BR285" s="38"/>
      <c r="BT285" s="48">
        <v>2514</v>
      </c>
      <c r="BU285" s="48"/>
      <c r="BV285" s="48"/>
      <c r="BW285" s="48"/>
      <c r="BX285" s="48"/>
      <c r="BY285" s="48"/>
      <c r="BZ285" s="48"/>
      <c r="CA285" s="48"/>
      <c r="CB285" s="48"/>
      <c r="CC285" s="48"/>
      <c r="CD285" s="48"/>
      <c r="CF285" s="38" t="s">
        <v>56</v>
      </c>
      <c r="CG285" s="38"/>
      <c r="CH285" s="38"/>
      <c r="CI285" s="38"/>
      <c r="CJ285" s="38"/>
      <c r="CK285" s="38"/>
    </row>
    <row r="286" spans="2:89" ht="15.75" customHeight="1">
      <c r="B286" s="29" t="s">
        <v>182</v>
      </c>
      <c r="C286" s="29"/>
      <c r="D286" s="29"/>
      <c r="E286" s="29"/>
      <c r="F286" s="29"/>
      <c r="G286" s="29"/>
      <c r="H286" s="29"/>
      <c r="I286" s="29"/>
      <c r="J286" s="29"/>
      <c r="K286" s="27" t="s">
        <v>183</v>
      </c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M286" s="25" t="s">
        <v>283</v>
      </c>
      <c r="AN286" s="25"/>
      <c r="AO286" s="25"/>
      <c r="AP286" s="25"/>
      <c r="AQ286" s="25"/>
      <c r="AR286" s="25"/>
      <c r="AS286" s="25"/>
      <c r="AT286" s="25"/>
      <c r="AW286" s="28">
        <v>0</v>
      </c>
      <c r="AX286" s="28"/>
      <c r="AY286" s="28"/>
      <c r="AZ286" s="28"/>
      <c r="BA286" s="28"/>
      <c r="BB286" s="28"/>
      <c r="BC286" s="28"/>
      <c r="BD286" s="28"/>
      <c r="BE286" s="28"/>
      <c r="BH286" s="38" t="s">
        <v>46</v>
      </c>
      <c r="BI286" s="38"/>
      <c r="BJ286" s="38"/>
      <c r="BK286" s="38"/>
      <c r="BL286" s="38"/>
      <c r="BM286" s="38"/>
      <c r="BN286" s="38"/>
      <c r="BO286" s="38"/>
      <c r="BP286" s="38"/>
      <c r="BQ286" s="38"/>
      <c r="BR286" s="38"/>
      <c r="BT286" s="48">
        <v>0</v>
      </c>
      <c r="BU286" s="48"/>
      <c r="BV286" s="48"/>
      <c r="BW286" s="48"/>
      <c r="BX286" s="48"/>
      <c r="BY286" s="48"/>
      <c r="BZ286" s="48"/>
      <c r="CA286" s="48"/>
      <c r="CB286" s="48"/>
      <c r="CC286" s="48"/>
      <c r="CD286" s="48"/>
      <c r="CF286" s="38" t="s">
        <v>56</v>
      </c>
      <c r="CG286" s="38"/>
      <c r="CH286" s="38"/>
      <c r="CI286" s="38"/>
      <c r="CJ286" s="38"/>
      <c r="CK286" s="38"/>
    </row>
    <row r="287" spans="2:89" ht="15" customHeight="1">
      <c r="B287" s="29" t="s">
        <v>184</v>
      </c>
      <c r="C287" s="29"/>
      <c r="D287" s="29"/>
      <c r="E287" s="29"/>
      <c r="F287" s="29"/>
      <c r="G287" s="29"/>
      <c r="H287" s="29"/>
      <c r="I287" s="29"/>
      <c r="J287" s="29"/>
      <c r="K287" s="27" t="s">
        <v>185</v>
      </c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M287" s="25" t="s">
        <v>283</v>
      </c>
      <c r="AN287" s="25"/>
      <c r="AO287" s="25"/>
      <c r="AP287" s="25"/>
      <c r="AQ287" s="25"/>
      <c r="AR287" s="25"/>
      <c r="AS287" s="25"/>
      <c r="AT287" s="25"/>
      <c r="AW287" s="28">
        <v>0</v>
      </c>
      <c r="AX287" s="28"/>
      <c r="AY287" s="28"/>
      <c r="AZ287" s="28"/>
      <c r="BA287" s="28"/>
      <c r="BB287" s="28"/>
      <c r="BC287" s="28"/>
      <c r="BD287" s="28"/>
      <c r="BE287" s="28"/>
      <c r="BH287" s="38" t="s">
        <v>46</v>
      </c>
      <c r="BI287" s="38"/>
      <c r="BJ287" s="38"/>
      <c r="BK287" s="38"/>
      <c r="BL287" s="38"/>
      <c r="BM287" s="38"/>
      <c r="BN287" s="38"/>
      <c r="BO287" s="38"/>
      <c r="BP287" s="38"/>
      <c r="BQ287" s="38"/>
      <c r="BR287" s="38"/>
      <c r="BT287" s="48">
        <v>0</v>
      </c>
      <c r="BU287" s="48"/>
      <c r="BV287" s="48"/>
      <c r="BW287" s="48"/>
      <c r="BX287" s="48"/>
      <c r="BY287" s="48"/>
      <c r="BZ287" s="48"/>
      <c r="CA287" s="48"/>
      <c r="CB287" s="48"/>
      <c r="CC287" s="48"/>
      <c r="CD287" s="48"/>
      <c r="CF287" s="38" t="s">
        <v>56</v>
      </c>
      <c r="CG287" s="38"/>
      <c r="CH287" s="38"/>
      <c r="CI287" s="38"/>
      <c r="CJ287" s="38"/>
      <c r="CK287" s="38"/>
    </row>
    <row r="288" spans="2:89" ht="15" customHeight="1">
      <c r="B288" s="29" t="s">
        <v>191</v>
      </c>
      <c r="C288" s="29"/>
      <c r="D288" s="29"/>
      <c r="E288" s="29"/>
      <c r="F288" s="29"/>
      <c r="G288" s="29"/>
      <c r="H288" s="29"/>
      <c r="I288" s="29"/>
      <c r="J288" s="29"/>
      <c r="K288" s="27" t="s">
        <v>192</v>
      </c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M288" s="25" t="s">
        <v>283</v>
      </c>
      <c r="AN288" s="25"/>
      <c r="AO288" s="25"/>
      <c r="AP288" s="25"/>
      <c r="AQ288" s="25"/>
      <c r="AR288" s="25"/>
      <c r="AS288" s="25"/>
      <c r="AT288" s="25"/>
      <c r="AW288" s="28">
        <v>181.03</v>
      </c>
      <c r="AX288" s="28"/>
      <c r="AY288" s="28"/>
      <c r="AZ288" s="28"/>
      <c r="BA288" s="28"/>
      <c r="BB288" s="28"/>
      <c r="BC288" s="28"/>
      <c r="BD288" s="28"/>
      <c r="BE288" s="28"/>
      <c r="BH288" s="38" t="s">
        <v>305</v>
      </c>
      <c r="BI288" s="38"/>
      <c r="BJ288" s="38"/>
      <c r="BK288" s="38"/>
      <c r="BL288" s="38"/>
      <c r="BM288" s="38"/>
      <c r="BN288" s="38"/>
      <c r="BO288" s="38"/>
      <c r="BP288" s="38"/>
      <c r="BQ288" s="38"/>
      <c r="BR288" s="38"/>
      <c r="BT288" s="48">
        <v>0</v>
      </c>
      <c r="BU288" s="48"/>
      <c r="BV288" s="48"/>
      <c r="BW288" s="48"/>
      <c r="BX288" s="48"/>
      <c r="BY288" s="48"/>
      <c r="BZ288" s="48"/>
      <c r="CA288" s="48"/>
      <c r="CB288" s="48"/>
      <c r="CC288" s="48"/>
      <c r="CD288" s="48"/>
      <c r="CF288" s="38" t="s">
        <v>306</v>
      </c>
      <c r="CG288" s="38"/>
      <c r="CH288" s="38"/>
      <c r="CI288" s="38"/>
      <c r="CJ288" s="38"/>
      <c r="CK288" s="38"/>
    </row>
    <row r="289" spans="2:89" ht="15" customHeight="1">
      <c r="B289" s="29" t="s">
        <v>195</v>
      </c>
      <c r="C289" s="29"/>
      <c r="D289" s="29"/>
      <c r="E289" s="29"/>
      <c r="F289" s="29"/>
      <c r="G289" s="29"/>
      <c r="H289" s="29"/>
      <c r="I289" s="29"/>
      <c r="J289" s="29"/>
      <c r="K289" s="27" t="s">
        <v>196</v>
      </c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M289" s="25" t="s">
        <v>283</v>
      </c>
      <c r="AN289" s="25"/>
      <c r="AO289" s="25"/>
      <c r="AP289" s="25"/>
      <c r="AQ289" s="25"/>
      <c r="AR289" s="25"/>
      <c r="AS289" s="25"/>
      <c r="AT289" s="25"/>
      <c r="AW289" s="28">
        <v>0</v>
      </c>
      <c r="AX289" s="28"/>
      <c r="AY289" s="28"/>
      <c r="AZ289" s="28"/>
      <c r="BA289" s="28"/>
      <c r="BB289" s="28"/>
      <c r="BC289" s="28"/>
      <c r="BD289" s="28"/>
      <c r="BE289" s="28"/>
      <c r="BH289" s="38" t="s">
        <v>46</v>
      </c>
      <c r="BI289" s="38"/>
      <c r="BJ289" s="38"/>
      <c r="BK289" s="38"/>
      <c r="BL289" s="38"/>
      <c r="BM289" s="38"/>
      <c r="BN289" s="38"/>
      <c r="BO289" s="38"/>
      <c r="BP289" s="38"/>
      <c r="BQ289" s="38"/>
      <c r="BR289" s="38"/>
      <c r="BT289" s="48">
        <v>0</v>
      </c>
      <c r="BU289" s="48"/>
      <c r="BV289" s="48"/>
      <c r="BW289" s="48"/>
      <c r="BX289" s="48"/>
      <c r="BY289" s="48"/>
      <c r="BZ289" s="48"/>
      <c r="CA289" s="48"/>
      <c r="CB289" s="48"/>
      <c r="CC289" s="48"/>
      <c r="CD289" s="48"/>
      <c r="CF289" s="38" t="s">
        <v>56</v>
      </c>
      <c r="CG289" s="38"/>
      <c r="CH289" s="38"/>
      <c r="CI289" s="38"/>
      <c r="CJ289" s="38"/>
      <c r="CK289" s="38"/>
    </row>
    <row r="290" spans="2:89" ht="15" customHeight="1">
      <c r="B290" s="29" t="s">
        <v>197</v>
      </c>
      <c r="C290" s="29"/>
      <c r="D290" s="29"/>
      <c r="E290" s="29"/>
      <c r="F290" s="29"/>
      <c r="G290" s="29"/>
      <c r="H290" s="29"/>
      <c r="I290" s="29"/>
      <c r="J290" s="29"/>
      <c r="K290" s="27" t="s">
        <v>198</v>
      </c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M290" s="25" t="s">
        <v>283</v>
      </c>
      <c r="AN290" s="25"/>
      <c r="AO290" s="25"/>
      <c r="AP290" s="25"/>
      <c r="AQ290" s="25"/>
      <c r="AR290" s="25"/>
      <c r="AS290" s="25"/>
      <c r="AT290" s="25"/>
      <c r="AW290" s="28">
        <v>0</v>
      </c>
      <c r="AX290" s="28"/>
      <c r="AY290" s="28"/>
      <c r="AZ290" s="28"/>
      <c r="BA290" s="28"/>
      <c r="BB290" s="28"/>
      <c r="BC290" s="28"/>
      <c r="BD290" s="28"/>
      <c r="BE290" s="28"/>
      <c r="BH290" s="38" t="s">
        <v>46</v>
      </c>
      <c r="BI290" s="38"/>
      <c r="BJ290" s="38"/>
      <c r="BK290" s="38"/>
      <c r="BL290" s="38"/>
      <c r="BM290" s="38"/>
      <c r="BN290" s="38"/>
      <c r="BO290" s="38"/>
      <c r="BP290" s="38"/>
      <c r="BQ290" s="38"/>
      <c r="BR290" s="38"/>
      <c r="BT290" s="48">
        <v>0</v>
      </c>
      <c r="BU290" s="48"/>
      <c r="BV290" s="48"/>
      <c r="BW290" s="48"/>
      <c r="BX290" s="48"/>
      <c r="BY290" s="48"/>
      <c r="BZ290" s="48"/>
      <c r="CA290" s="48"/>
      <c r="CB290" s="48"/>
      <c r="CC290" s="48"/>
      <c r="CD290" s="48"/>
      <c r="CF290" s="38" t="s">
        <v>56</v>
      </c>
      <c r="CG290" s="38"/>
      <c r="CH290" s="38"/>
      <c r="CI290" s="38"/>
      <c r="CJ290" s="38"/>
      <c r="CK290" s="38"/>
    </row>
    <row r="291" spans="2:89" ht="15" customHeight="1">
      <c r="B291" s="29" t="s">
        <v>201</v>
      </c>
      <c r="C291" s="29"/>
      <c r="D291" s="29"/>
      <c r="E291" s="29"/>
      <c r="F291" s="29"/>
      <c r="G291" s="29"/>
      <c r="H291" s="29"/>
      <c r="I291" s="29"/>
      <c r="J291" s="29"/>
      <c r="K291" s="27" t="s">
        <v>202</v>
      </c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M291" s="25" t="s">
        <v>283</v>
      </c>
      <c r="AN291" s="25"/>
      <c r="AO291" s="25"/>
      <c r="AP291" s="25"/>
      <c r="AQ291" s="25"/>
      <c r="AR291" s="25"/>
      <c r="AS291" s="25"/>
      <c r="AT291" s="25"/>
      <c r="AW291" s="28">
        <v>0</v>
      </c>
      <c r="AX291" s="28"/>
      <c r="AY291" s="28"/>
      <c r="AZ291" s="28"/>
      <c r="BA291" s="28"/>
      <c r="BB291" s="28"/>
      <c r="BC291" s="28"/>
      <c r="BD291" s="28"/>
      <c r="BE291" s="28"/>
      <c r="BH291" s="38" t="s">
        <v>46</v>
      </c>
      <c r="BI291" s="38"/>
      <c r="BJ291" s="38"/>
      <c r="BK291" s="38"/>
      <c r="BL291" s="38"/>
      <c r="BM291" s="38"/>
      <c r="BN291" s="38"/>
      <c r="BO291" s="38"/>
      <c r="BP291" s="38"/>
      <c r="BQ291" s="38"/>
      <c r="BR291" s="38"/>
      <c r="BT291" s="28">
        <v>0</v>
      </c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  <c r="CF291" s="38" t="s">
        <v>56</v>
      </c>
      <c r="CG291" s="38"/>
      <c r="CH291" s="38"/>
      <c r="CI291" s="38"/>
      <c r="CJ291" s="38"/>
      <c r="CK291" s="38"/>
    </row>
    <row r="292" spans="2:89" ht="15" customHeight="1">
      <c r="B292" s="29" t="s">
        <v>203</v>
      </c>
      <c r="C292" s="29"/>
      <c r="D292" s="29"/>
      <c r="E292" s="29"/>
      <c r="F292" s="29"/>
      <c r="G292" s="29"/>
      <c r="H292" s="29"/>
      <c r="I292" s="29"/>
      <c r="J292" s="29"/>
      <c r="K292" s="27" t="s">
        <v>192</v>
      </c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M292" s="25" t="s">
        <v>283</v>
      </c>
      <c r="AN292" s="25"/>
      <c r="AO292" s="25"/>
      <c r="AP292" s="25"/>
      <c r="AQ292" s="25"/>
      <c r="AR292" s="25"/>
      <c r="AS292" s="25"/>
      <c r="AT292" s="25"/>
      <c r="AW292" s="28">
        <v>0</v>
      </c>
      <c r="AX292" s="28"/>
      <c r="AY292" s="28"/>
      <c r="AZ292" s="28"/>
      <c r="BA292" s="28"/>
      <c r="BB292" s="28"/>
      <c r="BC292" s="28"/>
      <c r="BD292" s="28"/>
      <c r="BE292" s="28"/>
      <c r="BH292" s="38" t="s">
        <v>46</v>
      </c>
      <c r="BI292" s="38"/>
      <c r="BJ292" s="38"/>
      <c r="BK292" s="38"/>
      <c r="BL292" s="38"/>
      <c r="BM292" s="38"/>
      <c r="BN292" s="38"/>
      <c r="BO292" s="38"/>
      <c r="BP292" s="38"/>
      <c r="BQ292" s="38"/>
      <c r="BR292" s="38"/>
      <c r="BT292" s="28">
        <v>0</v>
      </c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F292" s="38" t="s">
        <v>56</v>
      </c>
      <c r="CG292" s="38"/>
      <c r="CH292" s="38"/>
      <c r="CI292" s="38"/>
      <c r="CJ292" s="38"/>
      <c r="CK292" s="38"/>
    </row>
    <row r="293" spans="2:89" ht="15" customHeight="1">
      <c r="B293" s="29" t="s">
        <v>204</v>
      </c>
      <c r="C293" s="29"/>
      <c r="D293" s="29"/>
      <c r="E293" s="29"/>
      <c r="F293" s="29"/>
      <c r="G293" s="29"/>
      <c r="H293" s="29"/>
      <c r="I293" s="29"/>
      <c r="J293" s="29"/>
      <c r="K293" s="27" t="s">
        <v>205</v>
      </c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M293" s="25" t="s">
        <v>283</v>
      </c>
      <c r="AN293" s="25"/>
      <c r="AO293" s="25"/>
      <c r="AP293" s="25"/>
      <c r="AQ293" s="25"/>
      <c r="AR293" s="25"/>
      <c r="AS293" s="25"/>
      <c r="AT293" s="25"/>
      <c r="AW293" s="28">
        <v>186.78</v>
      </c>
      <c r="AX293" s="28"/>
      <c r="AY293" s="28"/>
      <c r="AZ293" s="28"/>
      <c r="BA293" s="28"/>
      <c r="BB293" s="28"/>
      <c r="BC293" s="28"/>
      <c r="BD293" s="28"/>
      <c r="BE293" s="28"/>
      <c r="BH293" s="38" t="s">
        <v>307</v>
      </c>
      <c r="BI293" s="38"/>
      <c r="BJ293" s="38"/>
      <c r="BK293" s="38"/>
      <c r="BL293" s="38"/>
      <c r="BM293" s="38"/>
      <c r="BN293" s="38"/>
      <c r="BO293" s="38"/>
      <c r="BP293" s="38"/>
      <c r="BQ293" s="38"/>
      <c r="BR293" s="38"/>
      <c r="BT293" s="28">
        <v>0</v>
      </c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F293" s="38" t="s">
        <v>308</v>
      </c>
      <c r="CG293" s="38"/>
      <c r="CH293" s="38"/>
      <c r="CI293" s="38"/>
      <c r="CJ293" s="38"/>
      <c r="CK293" s="38"/>
    </row>
    <row r="294" spans="2:89" ht="15" customHeight="1">
      <c r="B294" s="29" t="s">
        <v>210</v>
      </c>
      <c r="C294" s="29"/>
      <c r="D294" s="29"/>
      <c r="E294" s="29"/>
      <c r="F294" s="29"/>
      <c r="G294" s="29"/>
      <c r="H294" s="29"/>
      <c r="I294" s="29"/>
      <c r="J294" s="29"/>
      <c r="K294" s="27" t="s">
        <v>211</v>
      </c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M294" s="25" t="s">
        <v>283</v>
      </c>
      <c r="AN294" s="25"/>
      <c r="AO294" s="25"/>
      <c r="AP294" s="25"/>
      <c r="AQ294" s="25"/>
      <c r="AR294" s="25"/>
      <c r="AS294" s="25"/>
      <c r="AT294" s="25"/>
      <c r="AW294" s="28">
        <v>186.78</v>
      </c>
      <c r="AX294" s="28"/>
      <c r="AY294" s="28"/>
      <c r="AZ294" s="28"/>
      <c r="BA294" s="28"/>
      <c r="BB294" s="28"/>
      <c r="BC294" s="28"/>
      <c r="BD294" s="28"/>
      <c r="BE294" s="28"/>
      <c r="BH294" s="38" t="s">
        <v>307</v>
      </c>
      <c r="BI294" s="38"/>
      <c r="BJ294" s="38"/>
      <c r="BK294" s="38"/>
      <c r="BL294" s="38"/>
      <c r="BM294" s="38"/>
      <c r="BN294" s="38"/>
      <c r="BO294" s="38"/>
      <c r="BP294" s="38"/>
      <c r="BQ294" s="38"/>
      <c r="BR294" s="38"/>
      <c r="BT294" s="28">
        <v>0</v>
      </c>
      <c r="BU294" s="28"/>
      <c r="BV294" s="28"/>
      <c r="BW294" s="28"/>
      <c r="BX294" s="28"/>
      <c r="BY294" s="28"/>
      <c r="BZ294" s="28"/>
      <c r="CA294" s="28"/>
      <c r="CB294" s="28"/>
      <c r="CC294" s="28"/>
      <c r="CD294" s="28"/>
      <c r="CF294" s="38" t="s">
        <v>308</v>
      </c>
      <c r="CG294" s="38"/>
      <c r="CH294" s="38"/>
      <c r="CI294" s="38"/>
      <c r="CJ294" s="38"/>
      <c r="CK294" s="38"/>
    </row>
    <row r="295" spans="2:89" ht="15.75" customHeight="1">
      <c r="B295" s="29" t="s">
        <v>212</v>
      </c>
      <c r="C295" s="29"/>
      <c r="D295" s="29"/>
      <c r="E295" s="29"/>
      <c r="F295" s="29"/>
      <c r="G295" s="29"/>
      <c r="H295" s="29"/>
      <c r="I295" s="29"/>
      <c r="J295" s="29"/>
      <c r="K295" s="27" t="s">
        <v>213</v>
      </c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M295" s="25" t="s">
        <v>283</v>
      </c>
      <c r="AN295" s="25"/>
      <c r="AO295" s="25"/>
      <c r="AP295" s="25"/>
      <c r="AQ295" s="25"/>
      <c r="AR295" s="25"/>
      <c r="AS295" s="25"/>
      <c r="AT295" s="25"/>
      <c r="AW295" s="28">
        <v>0</v>
      </c>
      <c r="AX295" s="28"/>
      <c r="AY295" s="28"/>
      <c r="AZ295" s="28"/>
      <c r="BA295" s="28"/>
      <c r="BB295" s="28"/>
      <c r="BC295" s="28"/>
      <c r="BD295" s="28"/>
      <c r="BE295" s="28"/>
      <c r="BH295" s="38" t="s">
        <v>46</v>
      </c>
      <c r="BI295" s="38"/>
      <c r="BJ295" s="38"/>
      <c r="BK295" s="38"/>
      <c r="BL295" s="38"/>
      <c r="BM295" s="38"/>
      <c r="BN295" s="38"/>
      <c r="BO295" s="38"/>
      <c r="BP295" s="38"/>
      <c r="BQ295" s="38"/>
      <c r="BR295" s="38"/>
      <c r="BT295" s="28">
        <v>0</v>
      </c>
      <c r="BU295" s="28"/>
      <c r="BV295" s="28"/>
      <c r="BW295" s="28"/>
      <c r="BX295" s="28"/>
      <c r="BY295" s="28"/>
      <c r="BZ295" s="28"/>
      <c r="CA295" s="28"/>
      <c r="CB295" s="28"/>
      <c r="CC295" s="28"/>
      <c r="CD295" s="28"/>
      <c r="CF295" s="38" t="s">
        <v>56</v>
      </c>
      <c r="CG295" s="38"/>
      <c r="CH295" s="38"/>
      <c r="CI295" s="38"/>
      <c r="CJ295" s="38"/>
      <c r="CK295" s="38"/>
    </row>
    <row r="296" spans="1:97" ht="12.75">
      <c r="A296" s="14"/>
      <c r="B296" s="30" t="s">
        <v>309</v>
      </c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14"/>
      <c r="AW296" s="39">
        <v>6682.24</v>
      </c>
      <c r="AX296" s="39"/>
      <c r="AY296" s="39"/>
      <c r="AZ296" s="39"/>
      <c r="BA296" s="39"/>
      <c r="BB296" s="39"/>
      <c r="BC296" s="39"/>
      <c r="BD296" s="39"/>
      <c r="BE296" s="39"/>
      <c r="BF296" s="14"/>
      <c r="BG296" s="14"/>
      <c r="BH296" s="37" t="s">
        <v>269</v>
      </c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14"/>
      <c r="BT296" s="39">
        <v>2560.63</v>
      </c>
      <c r="BU296" s="39"/>
      <c r="BV296" s="39"/>
      <c r="BW296" s="39"/>
      <c r="BX296" s="39"/>
      <c r="BY296" s="39"/>
      <c r="BZ296" s="39"/>
      <c r="CA296" s="39"/>
      <c r="CB296" s="39"/>
      <c r="CC296" s="39"/>
      <c r="CD296" s="39"/>
      <c r="CE296" s="14"/>
      <c r="CF296" s="37" t="s">
        <v>56</v>
      </c>
      <c r="CG296" s="37"/>
      <c r="CH296" s="37"/>
      <c r="CI296" s="37"/>
      <c r="CJ296" s="37"/>
      <c r="CK296" s="37"/>
      <c r="CL296" s="14"/>
      <c r="CM296" s="14"/>
      <c r="CN296" s="14"/>
      <c r="CO296" s="14"/>
      <c r="CP296" s="14"/>
      <c r="CQ296" s="14"/>
      <c r="CR296" s="14"/>
      <c r="CS296" s="14"/>
    </row>
    <row r="297" spans="1:97" ht="0.75" customHeight="1">
      <c r="A297" s="14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14"/>
      <c r="AW297" s="31"/>
      <c r="AX297" s="31"/>
      <c r="AY297" s="31"/>
      <c r="AZ297" s="31"/>
      <c r="BA297" s="31"/>
      <c r="BB297" s="31"/>
      <c r="BC297" s="31"/>
      <c r="BD297" s="31"/>
      <c r="BE297" s="31"/>
      <c r="BF297" s="14"/>
      <c r="BG297" s="14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14"/>
      <c r="BT297" s="31"/>
      <c r="BU297" s="31"/>
      <c r="BV297" s="31"/>
      <c r="BW297" s="31"/>
      <c r="BX297" s="31"/>
      <c r="BY297" s="31"/>
      <c r="BZ297" s="31"/>
      <c r="CA297" s="31"/>
      <c r="CB297" s="31"/>
      <c r="CC297" s="31"/>
      <c r="CD297" s="31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</row>
    <row r="298" spans="1:97" ht="13.5" customHeight="1">
      <c r="A298" s="14"/>
      <c r="B298" s="32" t="s">
        <v>117</v>
      </c>
      <c r="C298" s="32"/>
      <c r="D298" s="32"/>
      <c r="E298" s="32"/>
      <c r="F298" s="32"/>
      <c r="G298" s="32"/>
      <c r="H298" s="32"/>
      <c r="I298" s="32"/>
      <c r="J298" s="32"/>
      <c r="K298" s="30" t="s">
        <v>118</v>
      </c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14"/>
      <c r="AE298" s="14"/>
      <c r="AF298" s="14"/>
      <c r="AG298" s="14"/>
      <c r="AH298" s="14"/>
      <c r="AI298" s="14"/>
      <c r="AJ298" s="14"/>
      <c r="AK298" s="14"/>
      <c r="AL298" s="14"/>
      <c r="AM298" s="40" t="s">
        <v>283</v>
      </c>
      <c r="AN298" s="40"/>
      <c r="AO298" s="40"/>
      <c r="AP298" s="40"/>
      <c r="AQ298" s="40"/>
      <c r="AR298" s="40"/>
      <c r="AS298" s="40"/>
      <c r="AT298" s="40"/>
      <c r="AU298" s="14"/>
      <c r="AV298" s="14"/>
      <c r="AW298" s="39">
        <v>6682.24</v>
      </c>
      <c r="AX298" s="39"/>
      <c r="AY298" s="39"/>
      <c r="AZ298" s="39"/>
      <c r="BA298" s="39"/>
      <c r="BB298" s="39"/>
      <c r="BC298" s="39"/>
      <c r="BD298" s="39"/>
      <c r="BE298" s="39"/>
      <c r="BF298" s="14"/>
      <c r="BG298" s="14"/>
      <c r="BH298" s="37" t="s">
        <v>269</v>
      </c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14"/>
      <c r="BT298" s="39">
        <f>SUM(BT300,BT305,BT323)</f>
        <v>2560.6299999999997</v>
      </c>
      <c r="BU298" s="39"/>
      <c r="BV298" s="39"/>
      <c r="BW298" s="39"/>
      <c r="BX298" s="39"/>
      <c r="BY298" s="39"/>
      <c r="BZ298" s="39"/>
      <c r="CA298" s="39"/>
      <c r="CB298" s="39"/>
      <c r="CC298" s="39"/>
      <c r="CD298" s="39"/>
      <c r="CE298" s="14"/>
      <c r="CF298" s="37" t="s">
        <v>56</v>
      </c>
      <c r="CG298" s="37"/>
      <c r="CH298" s="37"/>
      <c r="CI298" s="37"/>
      <c r="CJ298" s="37"/>
      <c r="CK298" s="37"/>
      <c r="CL298" s="14"/>
      <c r="CM298" s="14"/>
      <c r="CN298" s="14"/>
      <c r="CO298" s="14"/>
      <c r="CP298" s="14"/>
      <c r="CQ298" s="14"/>
      <c r="CR298" s="14"/>
      <c r="CS298" s="14"/>
    </row>
    <row r="299" spans="1:97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</row>
    <row r="300" spans="2:89" ht="15" customHeight="1">
      <c r="B300" s="29" t="s">
        <v>121</v>
      </c>
      <c r="C300" s="29"/>
      <c r="D300" s="29"/>
      <c r="E300" s="29"/>
      <c r="F300" s="29"/>
      <c r="G300" s="29"/>
      <c r="H300" s="29"/>
      <c r="I300" s="29"/>
      <c r="J300" s="29"/>
      <c r="K300" s="27" t="s">
        <v>122</v>
      </c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M300" s="25" t="s">
        <v>283</v>
      </c>
      <c r="AN300" s="25"/>
      <c r="AO300" s="25"/>
      <c r="AP300" s="25"/>
      <c r="AQ300" s="25"/>
      <c r="AR300" s="25"/>
      <c r="AS300" s="25"/>
      <c r="AT300" s="25"/>
      <c r="AW300" s="28">
        <v>235</v>
      </c>
      <c r="AX300" s="28"/>
      <c r="AY300" s="28"/>
      <c r="AZ300" s="28"/>
      <c r="BA300" s="28"/>
      <c r="BB300" s="28"/>
      <c r="BC300" s="28"/>
      <c r="BD300" s="28"/>
      <c r="BE300" s="28"/>
      <c r="BH300" s="38" t="s">
        <v>310</v>
      </c>
      <c r="BI300" s="38"/>
      <c r="BJ300" s="38"/>
      <c r="BK300" s="38"/>
      <c r="BL300" s="38"/>
      <c r="BM300" s="38"/>
      <c r="BN300" s="38"/>
      <c r="BO300" s="38"/>
      <c r="BP300" s="38"/>
      <c r="BQ300" s="38"/>
      <c r="BR300" s="38"/>
      <c r="BT300" s="48">
        <f>SUM(BT303,BT302)</f>
        <v>217.85</v>
      </c>
      <c r="BU300" s="48"/>
      <c r="BV300" s="48"/>
      <c r="BW300" s="48"/>
      <c r="BX300" s="48"/>
      <c r="BY300" s="48"/>
      <c r="BZ300" s="48"/>
      <c r="CA300" s="48"/>
      <c r="CB300" s="48"/>
      <c r="CC300" s="48"/>
      <c r="CD300" s="48"/>
      <c r="CF300" s="38">
        <f>BT300/BH300*100</f>
        <v>92.70212765957446</v>
      </c>
      <c r="CG300" s="38"/>
      <c r="CH300" s="38"/>
      <c r="CI300" s="38"/>
      <c r="CJ300" s="38"/>
      <c r="CK300" s="38"/>
    </row>
    <row r="301" spans="2:89" ht="15" customHeight="1">
      <c r="B301" s="29" t="s">
        <v>127</v>
      </c>
      <c r="C301" s="29"/>
      <c r="D301" s="29"/>
      <c r="E301" s="29"/>
      <c r="F301" s="29"/>
      <c r="G301" s="29"/>
      <c r="H301" s="29"/>
      <c r="I301" s="29"/>
      <c r="J301" s="29"/>
      <c r="K301" s="27" t="s">
        <v>128</v>
      </c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M301" s="25" t="s">
        <v>283</v>
      </c>
      <c r="AN301" s="25"/>
      <c r="AO301" s="25"/>
      <c r="AP301" s="25"/>
      <c r="AQ301" s="25"/>
      <c r="AR301" s="25"/>
      <c r="AS301" s="25"/>
      <c r="AT301" s="25"/>
      <c r="AW301" s="28">
        <v>200</v>
      </c>
      <c r="AX301" s="28"/>
      <c r="AY301" s="28"/>
      <c r="AZ301" s="28"/>
      <c r="BA301" s="28"/>
      <c r="BB301" s="28"/>
      <c r="BC301" s="28"/>
      <c r="BD301" s="28"/>
      <c r="BE301" s="28"/>
      <c r="BH301" s="38" t="s">
        <v>311</v>
      </c>
      <c r="BI301" s="38"/>
      <c r="BJ301" s="38"/>
      <c r="BK301" s="38"/>
      <c r="BL301" s="38"/>
      <c r="BM301" s="38"/>
      <c r="BN301" s="38"/>
      <c r="BO301" s="38"/>
      <c r="BP301" s="38"/>
      <c r="BQ301" s="38"/>
      <c r="BR301" s="38"/>
      <c r="BT301" s="48">
        <v>182.85</v>
      </c>
      <c r="BU301" s="48"/>
      <c r="BV301" s="48"/>
      <c r="BW301" s="48"/>
      <c r="BX301" s="48"/>
      <c r="BY301" s="48"/>
      <c r="BZ301" s="48"/>
      <c r="CA301" s="48"/>
      <c r="CB301" s="48"/>
      <c r="CC301" s="48"/>
      <c r="CD301" s="48"/>
      <c r="CF301" s="38">
        <f>BT301/BH301*100</f>
        <v>91.425</v>
      </c>
      <c r="CG301" s="38"/>
      <c r="CH301" s="38"/>
      <c r="CI301" s="38"/>
      <c r="CJ301" s="38"/>
      <c r="CK301" s="38"/>
    </row>
    <row r="302" spans="2:89" ht="15" customHeight="1">
      <c r="B302" s="29" t="s">
        <v>133</v>
      </c>
      <c r="C302" s="29"/>
      <c r="D302" s="29"/>
      <c r="E302" s="29"/>
      <c r="F302" s="29"/>
      <c r="G302" s="29"/>
      <c r="H302" s="29"/>
      <c r="I302" s="29"/>
      <c r="J302" s="29"/>
      <c r="K302" s="27" t="s">
        <v>134</v>
      </c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M302" s="25" t="s">
        <v>283</v>
      </c>
      <c r="AN302" s="25"/>
      <c r="AO302" s="25"/>
      <c r="AP302" s="25"/>
      <c r="AQ302" s="25"/>
      <c r="AR302" s="25"/>
      <c r="AS302" s="25"/>
      <c r="AT302" s="25"/>
      <c r="AW302" s="28">
        <v>0</v>
      </c>
      <c r="AX302" s="28"/>
      <c r="AY302" s="28"/>
      <c r="AZ302" s="28"/>
      <c r="BA302" s="28"/>
      <c r="BB302" s="28"/>
      <c r="BC302" s="28"/>
      <c r="BD302" s="28"/>
      <c r="BE302" s="28"/>
      <c r="BH302" s="38" t="s">
        <v>46</v>
      </c>
      <c r="BI302" s="38"/>
      <c r="BJ302" s="38"/>
      <c r="BK302" s="38"/>
      <c r="BL302" s="38"/>
      <c r="BM302" s="38"/>
      <c r="BN302" s="38"/>
      <c r="BO302" s="38"/>
      <c r="BP302" s="38"/>
      <c r="BQ302" s="38"/>
      <c r="BR302" s="38"/>
      <c r="BT302" s="48">
        <v>182.85</v>
      </c>
      <c r="BU302" s="48"/>
      <c r="BV302" s="48"/>
      <c r="BW302" s="48"/>
      <c r="BX302" s="48"/>
      <c r="BY302" s="48"/>
      <c r="BZ302" s="48"/>
      <c r="CA302" s="48"/>
      <c r="CB302" s="48"/>
      <c r="CC302" s="48"/>
      <c r="CD302" s="48"/>
      <c r="CF302" s="38" t="s">
        <v>56</v>
      </c>
      <c r="CG302" s="38"/>
      <c r="CH302" s="38"/>
      <c r="CI302" s="38"/>
      <c r="CJ302" s="38"/>
      <c r="CK302" s="38"/>
    </row>
    <row r="303" spans="2:89" ht="15" customHeight="1">
      <c r="B303" s="29" t="s">
        <v>140</v>
      </c>
      <c r="C303" s="29"/>
      <c r="D303" s="29"/>
      <c r="E303" s="29"/>
      <c r="F303" s="29"/>
      <c r="G303" s="29"/>
      <c r="H303" s="29"/>
      <c r="I303" s="29"/>
      <c r="J303" s="29"/>
      <c r="K303" s="27" t="s">
        <v>141</v>
      </c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M303" s="25" t="s">
        <v>283</v>
      </c>
      <c r="AN303" s="25"/>
      <c r="AO303" s="25"/>
      <c r="AP303" s="25"/>
      <c r="AQ303" s="25"/>
      <c r="AR303" s="25"/>
      <c r="AS303" s="25"/>
      <c r="AT303" s="25"/>
      <c r="AW303" s="28">
        <v>35</v>
      </c>
      <c r="AX303" s="28"/>
      <c r="AY303" s="28"/>
      <c r="AZ303" s="28"/>
      <c r="BA303" s="28"/>
      <c r="BB303" s="28"/>
      <c r="BC303" s="28"/>
      <c r="BD303" s="28"/>
      <c r="BE303" s="28"/>
      <c r="BH303" s="38" t="s">
        <v>312</v>
      </c>
      <c r="BI303" s="38"/>
      <c r="BJ303" s="38"/>
      <c r="BK303" s="38"/>
      <c r="BL303" s="38"/>
      <c r="BM303" s="38"/>
      <c r="BN303" s="38"/>
      <c r="BO303" s="38"/>
      <c r="BP303" s="38"/>
      <c r="BQ303" s="38"/>
      <c r="BR303" s="38"/>
      <c r="BT303" s="48">
        <v>35</v>
      </c>
      <c r="BU303" s="48"/>
      <c r="BV303" s="48"/>
      <c r="BW303" s="48"/>
      <c r="BX303" s="48"/>
      <c r="BY303" s="48"/>
      <c r="BZ303" s="48"/>
      <c r="CA303" s="48"/>
      <c r="CB303" s="48"/>
      <c r="CC303" s="48"/>
      <c r="CD303" s="48"/>
      <c r="CF303" s="38">
        <f>BT303/BH303*100</f>
        <v>100</v>
      </c>
      <c r="CG303" s="38"/>
      <c r="CH303" s="38"/>
      <c r="CI303" s="38"/>
      <c r="CJ303" s="38"/>
      <c r="CK303" s="38"/>
    </row>
    <row r="304" spans="2:89" ht="15" customHeight="1">
      <c r="B304" s="29" t="s">
        <v>144</v>
      </c>
      <c r="C304" s="29"/>
      <c r="D304" s="29"/>
      <c r="E304" s="29"/>
      <c r="F304" s="29"/>
      <c r="G304" s="29"/>
      <c r="H304" s="29"/>
      <c r="I304" s="29"/>
      <c r="J304" s="29"/>
      <c r="K304" s="27" t="s">
        <v>145</v>
      </c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M304" s="25" t="s">
        <v>283</v>
      </c>
      <c r="AN304" s="25"/>
      <c r="AO304" s="25"/>
      <c r="AP304" s="25"/>
      <c r="AQ304" s="25"/>
      <c r="AR304" s="25"/>
      <c r="AS304" s="25"/>
      <c r="AT304" s="25"/>
      <c r="AW304" s="28">
        <v>0</v>
      </c>
      <c r="AX304" s="28"/>
      <c r="AY304" s="28"/>
      <c r="AZ304" s="28"/>
      <c r="BA304" s="28"/>
      <c r="BB304" s="28"/>
      <c r="BC304" s="28"/>
      <c r="BD304" s="28"/>
      <c r="BE304" s="28"/>
      <c r="BH304" s="38" t="s">
        <v>46</v>
      </c>
      <c r="BI304" s="38"/>
      <c r="BJ304" s="38"/>
      <c r="BK304" s="38"/>
      <c r="BL304" s="38"/>
      <c r="BM304" s="38"/>
      <c r="BN304" s="38"/>
      <c r="BO304" s="38"/>
      <c r="BP304" s="38"/>
      <c r="BQ304" s="38"/>
      <c r="BR304" s="38"/>
      <c r="BT304" s="48">
        <v>35</v>
      </c>
      <c r="BU304" s="48"/>
      <c r="BV304" s="48"/>
      <c r="BW304" s="48"/>
      <c r="BX304" s="48"/>
      <c r="BY304" s="48"/>
      <c r="BZ304" s="48"/>
      <c r="CA304" s="48"/>
      <c r="CB304" s="48"/>
      <c r="CC304" s="48"/>
      <c r="CD304" s="48"/>
      <c r="CF304" s="38" t="s">
        <v>56</v>
      </c>
      <c r="CG304" s="38"/>
      <c r="CH304" s="38"/>
      <c r="CI304" s="38"/>
      <c r="CJ304" s="38"/>
      <c r="CK304" s="38"/>
    </row>
    <row r="305" spans="2:89" ht="15" customHeight="1">
      <c r="B305" s="29" t="s">
        <v>146</v>
      </c>
      <c r="C305" s="29"/>
      <c r="D305" s="29"/>
      <c r="E305" s="29"/>
      <c r="F305" s="29"/>
      <c r="G305" s="29"/>
      <c r="H305" s="29"/>
      <c r="I305" s="29"/>
      <c r="J305" s="29"/>
      <c r="K305" s="27" t="s">
        <v>147</v>
      </c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M305" s="25" t="s">
        <v>283</v>
      </c>
      <c r="AN305" s="25"/>
      <c r="AO305" s="25"/>
      <c r="AP305" s="25"/>
      <c r="AQ305" s="25"/>
      <c r="AR305" s="25"/>
      <c r="AS305" s="25"/>
      <c r="AT305" s="25"/>
      <c r="AW305" s="28">
        <v>6147.24</v>
      </c>
      <c r="AX305" s="28"/>
      <c r="AY305" s="28"/>
      <c r="AZ305" s="28"/>
      <c r="BA305" s="28"/>
      <c r="BB305" s="28"/>
      <c r="BC305" s="28"/>
      <c r="BD305" s="28"/>
      <c r="BE305" s="28"/>
      <c r="BH305" s="38" t="s">
        <v>313</v>
      </c>
      <c r="BI305" s="38"/>
      <c r="BJ305" s="38"/>
      <c r="BK305" s="38"/>
      <c r="BL305" s="38"/>
      <c r="BM305" s="38"/>
      <c r="BN305" s="38"/>
      <c r="BO305" s="38"/>
      <c r="BP305" s="38"/>
      <c r="BQ305" s="38"/>
      <c r="BR305" s="38"/>
      <c r="BT305" s="48">
        <f>SUM(BT318,BT313,BT310,BT306)</f>
        <v>2091.3399999999997</v>
      </c>
      <c r="BU305" s="48"/>
      <c r="BV305" s="48"/>
      <c r="BW305" s="48"/>
      <c r="BX305" s="48"/>
      <c r="BY305" s="48"/>
      <c r="BZ305" s="48"/>
      <c r="CA305" s="48"/>
      <c r="CB305" s="48"/>
      <c r="CC305" s="48"/>
      <c r="CD305" s="48"/>
      <c r="CF305" s="38">
        <f>BT305/BH305*100</f>
        <v>34.02079632485473</v>
      </c>
      <c r="CG305" s="38"/>
      <c r="CH305" s="38"/>
      <c r="CI305" s="38"/>
      <c r="CJ305" s="38"/>
      <c r="CK305" s="38"/>
    </row>
    <row r="306" spans="2:89" ht="15" customHeight="1">
      <c r="B306" s="29" t="s">
        <v>152</v>
      </c>
      <c r="C306" s="29"/>
      <c r="D306" s="29"/>
      <c r="E306" s="29"/>
      <c r="F306" s="29"/>
      <c r="G306" s="29"/>
      <c r="H306" s="29"/>
      <c r="I306" s="29"/>
      <c r="J306" s="29"/>
      <c r="K306" s="27" t="s">
        <v>153</v>
      </c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M306" s="25" t="s">
        <v>283</v>
      </c>
      <c r="AN306" s="25"/>
      <c r="AO306" s="25"/>
      <c r="AP306" s="25"/>
      <c r="AQ306" s="25"/>
      <c r="AR306" s="25"/>
      <c r="AS306" s="25"/>
      <c r="AT306" s="25"/>
      <c r="AW306" s="28">
        <v>383.18</v>
      </c>
      <c r="AX306" s="28"/>
      <c r="AY306" s="28"/>
      <c r="AZ306" s="28"/>
      <c r="BA306" s="28"/>
      <c r="BB306" s="28"/>
      <c r="BC306" s="28"/>
      <c r="BD306" s="28"/>
      <c r="BE306" s="28"/>
      <c r="BH306" s="38" t="s">
        <v>314</v>
      </c>
      <c r="BI306" s="38"/>
      <c r="BJ306" s="38"/>
      <c r="BK306" s="38"/>
      <c r="BL306" s="38"/>
      <c r="BM306" s="38"/>
      <c r="BN306" s="38"/>
      <c r="BO306" s="38"/>
      <c r="BP306" s="38"/>
      <c r="BQ306" s="38"/>
      <c r="BR306" s="38"/>
      <c r="BT306" s="48">
        <f>SUM(BT307:CD309)</f>
        <v>131.18</v>
      </c>
      <c r="BU306" s="48"/>
      <c r="BV306" s="48"/>
      <c r="BW306" s="48"/>
      <c r="BX306" s="48"/>
      <c r="BY306" s="48"/>
      <c r="BZ306" s="48"/>
      <c r="CA306" s="48"/>
      <c r="CB306" s="48"/>
      <c r="CC306" s="48"/>
      <c r="CD306" s="48"/>
      <c r="CF306" s="38">
        <f>BT306/BH306*100</f>
        <v>34.234563390573626</v>
      </c>
      <c r="CG306" s="38"/>
      <c r="CH306" s="38"/>
      <c r="CI306" s="38"/>
      <c r="CJ306" s="38"/>
      <c r="CK306" s="38"/>
    </row>
    <row r="307" spans="2:89" ht="15" customHeight="1">
      <c r="B307" s="29" t="s">
        <v>156</v>
      </c>
      <c r="C307" s="29"/>
      <c r="D307" s="29"/>
      <c r="E307" s="29"/>
      <c r="F307" s="29"/>
      <c r="G307" s="29"/>
      <c r="H307" s="29"/>
      <c r="I307" s="29"/>
      <c r="J307" s="29"/>
      <c r="K307" s="27" t="s">
        <v>157</v>
      </c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M307" s="25" t="s">
        <v>283</v>
      </c>
      <c r="AN307" s="25"/>
      <c r="AO307" s="25"/>
      <c r="AP307" s="25"/>
      <c r="AQ307" s="25"/>
      <c r="AR307" s="25"/>
      <c r="AS307" s="25"/>
      <c r="AT307" s="25"/>
      <c r="AW307" s="28">
        <v>0</v>
      </c>
      <c r="AX307" s="28"/>
      <c r="AY307" s="28"/>
      <c r="AZ307" s="28"/>
      <c r="BA307" s="28"/>
      <c r="BB307" s="28"/>
      <c r="BC307" s="28"/>
      <c r="BD307" s="28"/>
      <c r="BE307" s="28"/>
      <c r="BH307" s="38" t="s">
        <v>46</v>
      </c>
      <c r="BI307" s="38"/>
      <c r="BJ307" s="38"/>
      <c r="BK307" s="38"/>
      <c r="BL307" s="38"/>
      <c r="BM307" s="38"/>
      <c r="BN307" s="38"/>
      <c r="BO307" s="38"/>
      <c r="BP307" s="38"/>
      <c r="BQ307" s="38"/>
      <c r="BR307" s="38"/>
      <c r="BT307" s="48">
        <v>31.18</v>
      </c>
      <c r="BU307" s="48"/>
      <c r="BV307" s="48"/>
      <c r="BW307" s="48"/>
      <c r="BX307" s="48"/>
      <c r="BY307" s="48"/>
      <c r="BZ307" s="48"/>
      <c r="CA307" s="48"/>
      <c r="CB307" s="48"/>
      <c r="CC307" s="48"/>
      <c r="CD307" s="48"/>
      <c r="CF307" s="38" t="s">
        <v>56</v>
      </c>
      <c r="CG307" s="38"/>
      <c r="CH307" s="38"/>
      <c r="CI307" s="38"/>
      <c r="CJ307" s="38"/>
      <c r="CK307" s="38"/>
    </row>
    <row r="308" spans="2:89" ht="15" customHeight="1">
      <c r="B308" s="29" t="s">
        <v>158</v>
      </c>
      <c r="C308" s="29"/>
      <c r="D308" s="29"/>
      <c r="E308" s="29"/>
      <c r="F308" s="29"/>
      <c r="G308" s="29"/>
      <c r="H308" s="29"/>
      <c r="I308" s="29"/>
      <c r="J308" s="29"/>
      <c r="K308" s="27" t="s">
        <v>159</v>
      </c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M308" s="25" t="s">
        <v>283</v>
      </c>
      <c r="AN308" s="25"/>
      <c r="AO308" s="25"/>
      <c r="AP308" s="25"/>
      <c r="AQ308" s="25"/>
      <c r="AR308" s="25"/>
      <c r="AS308" s="25"/>
      <c r="AT308" s="25"/>
      <c r="AW308" s="28">
        <v>0</v>
      </c>
      <c r="AX308" s="28"/>
      <c r="AY308" s="28"/>
      <c r="AZ308" s="28"/>
      <c r="BA308" s="28"/>
      <c r="BB308" s="28"/>
      <c r="BC308" s="28"/>
      <c r="BD308" s="28"/>
      <c r="BE308" s="28"/>
      <c r="BH308" s="38" t="s">
        <v>46</v>
      </c>
      <c r="BI308" s="38"/>
      <c r="BJ308" s="38"/>
      <c r="BK308" s="38"/>
      <c r="BL308" s="38"/>
      <c r="BM308" s="38"/>
      <c r="BN308" s="38"/>
      <c r="BO308" s="38"/>
      <c r="BP308" s="38"/>
      <c r="BQ308" s="38"/>
      <c r="BR308" s="38"/>
      <c r="BT308" s="48">
        <v>60</v>
      </c>
      <c r="BU308" s="48"/>
      <c r="BV308" s="48"/>
      <c r="BW308" s="48"/>
      <c r="BX308" s="48"/>
      <c r="BY308" s="48"/>
      <c r="BZ308" s="48"/>
      <c r="CA308" s="48"/>
      <c r="CB308" s="48"/>
      <c r="CC308" s="48"/>
      <c r="CD308" s="48"/>
      <c r="CF308" s="38" t="s">
        <v>56</v>
      </c>
      <c r="CG308" s="38"/>
      <c r="CH308" s="38"/>
      <c r="CI308" s="38"/>
      <c r="CJ308" s="38"/>
      <c r="CK308" s="38"/>
    </row>
    <row r="309" spans="2:89" ht="15" customHeight="1">
      <c r="B309" s="29" t="s">
        <v>160</v>
      </c>
      <c r="C309" s="29"/>
      <c r="D309" s="29"/>
      <c r="E309" s="29"/>
      <c r="F309" s="29"/>
      <c r="G309" s="29"/>
      <c r="H309" s="29"/>
      <c r="I309" s="29"/>
      <c r="J309" s="29"/>
      <c r="K309" s="27" t="s">
        <v>161</v>
      </c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M309" s="25" t="s">
        <v>283</v>
      </c>
      <c r="AN309" s="25"/>
      <c r="AO309" s="25"/>
      <c r="AP309" s="25"/>
      <c r="AQ309" s="25"/>
      <c r="AR309" s="25"/>
      <c r="AS309" s="25"/>
      <c r="AT309" s="25"/>
      <c r="AW309" s="28">
        <v>0</v>
      </c>
      <c r="AX309" s="28"/>
      <c r="AY309" s="28"/>
      <c r="AZ309" s="28"/>
      <c r="BA309" s="28"/>
      <c r="BB309" s="28"/>
      <c r="BC309" s="28"/>
      <c r="BD309" s="28"/>
      <c r="BE309" s="28"/>
      <c r="BH309" s="38" t="s">
        <v>46</v>
      </c>
      <c r="BI309" s="38"/>
      <c r="BJ309" s="38"/>
      <c r="BK309" s="38"/>
      <c r="BL309" s="38"/>
      <c r="BM309" s="38"/>
      <c r="BN309" s="38"/>
      <c r="BO309" s="38"/>
      <c r="BP309" s="38"/>
      <c r="BQ309" s="38"/>
      <c r="BR309" s="38"/>
      <c r="BT309" s="48">
        <v>40</v>
      </c>
      <c r="BU309" s="48"/>
      <c r="BV309" s="48"/>
      <c r="BW309" s="48"/>
      <c r="BX309" s="48"/>
      <c r="BY309" s="48"/>
      <c r="BZ309" s="48"/>
      <c r="CA309" s="48"/>
      <c r="CB309" s="48"/>
      <c r="CC309" s="48"/>
      <c r="CD309" s="48"/>
      <c r="CF309" s="38" t="s">
        <v>56</v>
      </c>
      <c r="CG309" s="38"/>
      <c r="CH309" s="38"/>
      <c r="CI309" s="38"/>
      <c r="CJ309" s="38"/>
      <c r="CK309" s="38"/>
    </row>
    <row r="310" spans="2:89" ht="15" customHeight="1">
      <c r="B310" s="29" t="s">
        <v>162</v>
      </c>
      <c r="C310" s="29"/>
      <c r="D310" s="29"/>
      <c r="E310" s="29"/>
      <c r="F310" s="29"/>
      <c r="G310" s="29"/>
      <c r="H310" s="29"/>
      <c r="I310" s="29"/>
      <c r="J310" s="29"/>
      <c r="K310" s="27" t="s">
        <v>163</v>
      </c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M310" s="25" t="s">
        <v>283</v>
      </c>
      <c r="AN310" s="25"/>
      <c r="AO310" s="25"/>
      <c r="AP310" s="25"/>
      <c r="AQ310" s="25"/>
      <c r="AR310" s="25"/>
      <c r="AS310" s="25"/>
      <c r="AT310" s="25"/>
      <c r="AW310" s="28">
        <v>1398.82</v>
      </c>
      <c r="AX310" s="28"/>
      <c r="AY310" s="28"/>
      <c r="AZ310" s="28"/>
      <c r="BA310" s="28"/>
      <c r="BB310" s="28"/>
      <c r="BC310" s="28"/>
      <c r="BD310" s="28"/>
      <c r="BE310" s="28"/>
      <c r="BH310" s="38" t="s">
        <v>315</v>
      </c>
      <c r="BI310" s="38"/>
      <c r="BJ310" s="38"/>
      <c r="BK310" s="38"/>
      <c r="BL310" s="38"/>
      <c r="BM310" s="38"/>
      <c r="BN310" s="38"/>
      <c r="BO310" s="38"/>
      <c r="BP310" s="38"/>
      <c r="BQ310" s="38"/>
      <c r="BR310" s="38"/>
      <c r="BT310" s="48">
        <v>468.85</v>
      </c>
      <c r="BU310" s="48"/>
      <c r="BV310" s="48"/>
      <c r="BW310" s="48"/>
      <c r="BX310" s="48"/>
      <c r="BY310" s="48"/>
      <c r="BZ310" s="48"/>
      <c r="CA310" s="48"/>
      <c r="CB310" s="48"/>
      <c r="CC310" s="48"/>
      <c r="CD310" s="48"/>
      <c r="CF310" s="38">
        <f>BT310/BH310*100</f>
        <v>33.51753620909052</v>
      </c>
      <c r="CG310" s="38"/>
      <c r="CH310" s="38"/>
      <c r="CI310" s="38"/>
      <c r="CJ310" s="38"/>
      <c r="CK310" s="38"/>
    </row>
    <row r="311" spans="2:89" ht="15" customHeight="1">
      <c r="B311" s="29" t="s">
        <v>166</v>
      </c>
      <c r="C311" s="29"/>
      <c r="D311" s="29"/>
      <c r="E311" s="29"/>
      <c r="F311" s="29"/>
      <c r="G311" s="29"/>
      <c r="H311" s="29"/>
      <c r="I311" s="29"/>
      <c r="J311" s="29"/>
      <c r="K311" s="27" t="s">
        <v>167</v>
      </c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M311" s="25" t="s">
        <v>283</v>
      </c>
      <c r="AN311" s="25"/>
      <c r="AO311" s="25"/>
      <c r="AP311" s="25"/>
      <c r="AQ311" s="25"/>
      <c r="AR311" s="25"/>
      <c r="AS311" s="25"/>
      <c r="AT311" s="25"/>
      <c r="AW311" s="28">
        <v>0</v>
      </c>
      <c r="AX311" s="28"/>
      <c r="AY311" s="28"/>
      <c r="AZ311" s="28"/>
      <c r="BA311" s="28"/>
      <c r="BB311" s="28"/>
      <c r="BC311" s="28"/>
      <c r="BD311" s="28"/>
      <c r="BE311" s="28"/>
      <c r="BH311" s="38" t="s">
        <v>46</v>
      </c>
      <c r="BI311" s="38"/>
      <c r="BJ311" s="38"/>
      <c r="BK311" s="38"/>
      <c r="BL311" s="38"/>
      <c r="BM311" s="38"/>
      <c r="BN311" s="38"/>
      <c r="BO311" s="38"/>
      <c r="BP311" s="38"/>
      <c r="BQ311" s="38"/>
      <c r="BR311" s="38"/>
      <c r="BT311" s="48">
        <v>467.17</v>
      </c>
      <c r="BU311" s="48"/>
      <c r="BV311" s="48"/>
      <c r="BW311" s="48"/>
      <c r="BX311" s="48"/>
      <c r="BY311" s="48"/>
      <c r="BZ311" s="48"/>
      <c r="CA311" s="48"/>
      <c r="CB311" s="48"/>
      <c r="CC311" s="48"/>
      <c r="CD311" s="48"/>
      <c r="CF311" s="38" t="s">
        <v>56</v>
      </c>
      <c r="CG311" s="38"/>
      <c r="CH311" s="38"/>
      <c r="CI311" s="38"/>
      <c r="CJ311" s="38"/>
      <c r="CK311" s="38"/>
    </row>
    <row r="312" spans="2:89" ht="15" customHeight="1">
      <c r="B312" s="29" t="s">
        <v>170</v>
      </c>
      <c r="C312" s="29"/>
      <c r="D312" s="29"/>
      <c r="E312" s="29"/>
      <c r="F312" s="29"/>
      <c r="G312" s="29"/>
      <c r="H312" s="29"/>
      <c r="I312" s="29"/>
      <c r="J312" s="29"/>
      <c r="K312" s="27" t="s">
        <v>171</v>
      </c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M312" s="25" t="s">
        <v>283</v>
      </c>
      <c r="AN312" s="25"/>
      <c r="AO312" s="25"/>
      <c r="AP312" s="25"/>
      <c r="AQ312" s="25"/>
      <c r="AR312" s="25"/>
      <c r="AS312" s="25"/>
      <c r="AT312" s="25"/>
      <c r="AW312" s="28">
        <v>0</v>
      </c>
      <c r="AX312" s="28"/>
      <c r="AY312" s="28"/>
      <c r="AZ312" s="28"/>
      <c r="BA312" s="28"/>
      <c r="BB312" s="28"/>
      <c r="BC312" s="28"/>
      <c r="BD312" s="28"/>
      <c r="BE312" s="28"/>
      <c r="BH312" s="38" t="s">
        <v>46</v>
      </c>
      <c r="BI312" s="38"/>
      <c r="BJ312" s="38"/>
      <c r="BK312" s="38"/>
      <c r="BL312" s="38"/>
      <c r="BM312" s="38"/>
      <c r="BN312" s="38"/>
      <c r="BO312" s="38"/>
      <c r="BP312" s="38"/>
      <c r="BQ312" s="38"/>
      <c r="BR312" s="38"/>
      <c r="BT312" s="48">
        <v>1.68</v>
      </c>
      <c r="BU312" s="48"/>
      <c r="BV312" s="48"/>
      <c r="BW312" s="48"/>
      <c r="BX312" s="48"/>
      <c r="BY312" s="48"/>
      <c r="BZ312" s="48"/>
      <c r="CA312" s="48"/>
      <c r="CB312" s="48"/>
      <c r="CC312" s="48"/>
      <c r="CD312" s="48"/>
      <c r="CF312" s="38" t="s">
        <v>56</v>
      </c>
      <c r="CG312" s="38"/>
      <c r="CH312" s="38"/>
      <c r="CI312" s="38"/>
      <c r="CJ312" s="38"/>
      <c r="CK312" s="38"/>
    </row>
    <row r="313" spans="2:89" ht="15" customHeight="1">
      <c r="B313" s="29" t="s">
        <v>172</v>
      </c>
      <c r="C313" s="29"/>
      <c r="D313" s="29"/>
      <c r="E313" s="29"/>
      <c r="F313" s="29"/>
      <c r="G313" s="29"/>
      <c r="H313" s="29"/>
      <c r="I313" s="29"/>
      <c r="J313" s="29"/>
      <c r="K313" s="27" t="s">
        <v>173</v>
      </c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M313" s="25" t="s">
        <v>283</v>
      </c>
      <c r="AN313" s="25"/>
      <c r="AO313" s="25"/>
      <c r="AP313" s="25"/>
      <c r="AQ313" s="25"/>
      <c r="AR313" s="25"/>
      <c r="AS313" s="25"/>
      <c r="AT313" s="25"/>
      <c r="AW313" s="28">
        <v>3674.14</v>
      </c>
      <c r="AX313" s="28"/>
      <c r="AY313" s="28"/>
      <c r="AZ313" s="28"/>
      <c r="BA313" s="28"/>
      <c r="BB313" s="28"/>
      <c r="BC313" s="28"/>
      <c r="BD313" s="28"/>
      <c r="BE313" s="28"/>
      <c r="BH313" s="38">
        <v>3674.14</v>
      </c>
      <c r="BI313" s="38"/>
      <c r="BJ313" s="38"/>
      <c r="BK313" s="38"/>
      <c r="BL313" s="38"/>
      <c r="BM313" s="38"/>
      <c r="BN313" s="38"/>
      <c r="BO313" s="38"/>
      <c r="BP313" s="38"/>
      <c r="BQ313" s="38"/>
      <c r="BR313" s="38"/>
      <c r="BT313" s="48">
        <f>SUM(BT314:CD317)</f>
        <v>1190.35</v>
      </c>
      <c r="BU313" s="48"/>
      <c r="BV313" s="48"/>
      <c r="BW313" s="48"/>
      <c r="BX313" s="48"/>
      <c r="BY313" s="48"/>
      <c r="BZ313" s="48"/>
      <c r="CA313" s="48"/>
      <c r="CB313" s="48"/>
      <c r="CC313" s="48"/>
      <c r="CD313" s="48"/>
      <c r="CF313" s="38" t="s">
        <v>304</v>
      </c>
      <c r="CG313" s="38"/>
      <c r="CH313" s="38"/>
      <c r="CI313" s="38"/>
      <c r="CJ313" s="38"/>
      <c r="CK313" s="38"/>
    </row>
    <row r="314" spans="2:89" ht="15" customHeight="1">
      <c r="B314" s="29" t="s">
        <v>176</v>
      </c>
      <c r="C314" s="29"/>
      <c r="D314" s="29"/>
      <c r="E314" s="29"/>
      <c r="F314" s="29"/>
      <c r="G314" s="29"/>
      <c r="H314" s="29"/>
      <c r="I314" s="29"/>
      <c r="J314" s="29"/>
      <c r="K314" s="27" t="s">
        <v>177</v>
      </c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M314" s="25" t="s">
        <v>283</v>
      </c>
      <c r="AN314" s="25"/>
      <c r="AO314" s="25"/>
      <c r="AP314" s="25"/>
      <c r="AQ314" s="25"/>
      <c r="AR314" s="25"/>
      <c r="AS314" s="25"/>
      <c r="AT314" s="25"/>
      <c r="AW314" s="28">
        <v>0</v>
      </c>
      <c r="AX314" s="28"/>
      <c r="AY314" s="28"/>
      <c r="AZ314" s="28"/>
      <c r="BA314" s="28"/>
      <c r="BB314" s="28"/>
      <c r="BC314" s="28"/>
      <c r="BD314" s="28"/>
      <c r="BE314" s="28"/>
      <c r="BH314" s="38" t="s">
        <v>46</v>
      </c>
      <c r="BI314" s="38"/>
      <c r="BJ314" s="38"/>
      <c r="BK314" s="38"/>
      <c r="BL314" s="38"/>
      <c r="BM314" s="38"/>
      <c r="BN314" s="38"/>
      <c r="BO314" s="38"/>
      <c r="BP314" s="38"/>
      <c r="BQ314" s="38"/>
      <c r="BR314" s="38"/>
      <c r="BT314" s="48">
        <v>320.7</v>
      </c>
      <c r="BU314" s="48"/>
      <c r="BV314" s="48"/>
      <c r="BW314" s="48"/>
      <c r="BX314" s="48"/>
      <c r="BY314" s="48"/>
      <c r="BZ314" s="48"/>
      <c r="CA314" s="48"/>
      <c r="CB314" s="48"/>
      <c r="CC314" s="48"/>
      <c r="CD314" s="48"/>
      <c r="CF314" s="38" t="s">
        <v>56</v>
      </c>
      <c r="CG314" s="38"/>
      <c r="CH314" s="38"/>
      <c r="CI314" s="38"/>
      <c r="CJ314" s="38"/>
      <c r="CK314" s="38"/>
    </row>
    <row r="315" spans="2:89" ht="15" customHeight="1">
      <c r="B315" s="29" t="s">
        <v>178</v>
      </c>
      <c r="C315" s="29"/>
      <c r="D315" s="29"/>
      <c r="E315" s="29"/>
      <c r="F315" s="29"/>
      <c r="G315" s="29"/>
      <c r="H315" s="29"/>
      <c r="I315" s="29"/>
      <c r="J315" s="29"/>
      <c r="K315" s="27" t="s">
        <v>179</v>
      </c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M315" s="25" t="s">
        <v>283</v>
      </c>
      <c r="AN315" s="25"/>
      <c r="AO315" s="25"/>
      <c r="AP315" s="25"/>
      <c r="AQ315" s="25"/>
      <c r="AR315" s="25"/>
      <c r="AS315" s="25"/>
      <c r="AT315" s="25"/>
      <c r="AW315" s="28">
        <v>0</v>
      </c>
      <c r="AX315" s="28"/>
      <c r="AY315" s="28"/>
      <c r="AZ315" s="28"/>
      <c r="BA315" s="28"/>
      <c r="BB315" s="28"/>
      <c r="BC315" s="28"/>
      <c r="BD315" s="28"/>
      <c r="BE315" s="28"/>
      <c r="BH315" s="38" t="s">
        <v>46</v>
      </c>
      <c r="BI315" s="38"/>
      <c r="BJ315" s="38"/>
      <c r="BK315" s="38"/>
      <c r="BL315" s="38"/>
      <c r="BM315" s="38"/>
      <c r="BN315" s="38"/>
      <c r="BO315" s="38"/>
      <c r="BP315" s="38"/>
      <c r="BQ315" s="38"/>
      <c r="BR315" s="38"/>
      <c r="BT315" s="48">
        <v>3.97</v>
      </c>
      <c r="BU315" s="48"/>
      <c r="BV315" s="48"/>
      <c r="BW315" s="48"/>
      <c r="BX315" s="48"/>
      <c r="BY315" s="48"/>
      <c r="BZ315" s="48"/>
      <c r="CA315" s="48"/>
      <c r="CB315" s="48"/>
      <c r="CC315" s="48"/>
      <c r="CD315" s="48"/>
      <c r="CF315" s="38" t="s">
        <v>56</v>
      </c>
      <c r="CG315" s="38"/>
      <c r="CH315" s="38"/>
      <c r="CI315" s="38"/>
      <c r="CJ315" s="38"/>
      <c r="CK315" s="38"/>
    </row>
    <row r="316" spans="2:89" ht="15.75" customHeight="1">
      <c r="B316" s="29" t="s">
        <v>182</v>
      </c>
      <c r="C316" s="29"/>
      <c r="D316" s="29"/>
      <c r="E316" s="29"/>
      <c r="F316" s="29"/>
      <c r="G316" s="29"/>
      <c r="H316" s="29"/>
      <c r="I316" s="29"/>
      <c r="J316" s="29"/>
      <c r="K316" s="27" t="s">
        <v>183</v>
      </c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M316" s="25" t="s">
        <v>283</v>
      </c>
      <c r="AN316" s="25"/>
      <c r="AO316" s="25"/>
      <c r="AP316" s="25"/>
      <c r="AQ316" s="25"/>
      <c r="AR316" s="25"/>
      <c r="AS316" s="25"/>
      <c r="AT316" s="25"/>
      <c r="AW316" s="28">
        <v>0</v>
      </c>
      <c r="AX316" s="28"/>
      <c r="AY316" s="28"/>
      <c r="AZ316" s="28"/>
      <c r="BA316" s="28"/>
      <c r="BB316" s="28"/>
      <c r="BC316" s="28"/>
      <c r="BD316" s="28"/>
      <c r="BE316" s="28"/>
      <c r="BH316" s="38" t="s">
        <v>46</v>
      </c>
      <c r="BI316" s="38"/>
      <c r="BJ316" s="38"/>
      <c r="BK316" s="38"/>
      <c r="BL316" s="38"/>
      <c r="BM316" s="38"/>
      <c r="BN316" s="38"/>
      <c r="BO316" s="38"/>
      <c r="BP316" s="38"/>
      <c r="BQ316" s="38"/>
      <c r="BR316" s="38"/>
      <c r="BT316" s="48">
        <v>450.34</v>
      </c>
      <c r="BU316" s="48"/>
      <c r="BV316" s="48"/>
      <c r="BW316" s="48"/>
      <c r="BX316" s="48"/>
      <c r="BY316" s="48"/>
      <c r="BZ316" s="48"/>
      <c r="CA316" s="48"/>
      <c r="CB316" s="48"/>
      <c r="CC316" s="48"/>
      <c r="CD316" s="48"/>
      <c r="CF316" s="38" t="s">
        <v>56</v>
      </c>
      <c r="CG316" s="38"/>
      <c r="CH316" s="38"/>
      <c r="CI316" s="38"/>
      <c r="CJ316" s="38"/>
      <c r="CK316" s="38"/>
    </row>
    <row r="317" spans="2:89" ht="15" customHeight="1">
      <c r="B317" s="29" t="s">
        <v>184</v>
      </c>
      <c r="C317" s="29"/>
      <c r="D317" s="29"/>
      <c r="E317" s="29"/>
      <c r="F317" s="29"/>
      <c r="G317" s="29"/>
      <c r="H317" s="29"/>
      <c r="I317" s="29"/>
      <c r="J317" s="29"/>
      <c r="K317" s="27" t="s">
        <v>185</v>
      </c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M317" s="25" t="s">
        <v>283</v>
      </c>
      <c r="AN317" s="25"/>
      <c r="AO317" s="25"/>
      <c r="AP317" s="25"/>
      <c r="AQ317" s="25"/>
      <c r="AR317" s="25"/>
      <c r="AS317" s="25"/>
      <c r="AT317" s="25"/>
      <c r="AW317" s="28">
        <v>0</v>
      </c>
      <c r="AX317" s="28"/>
      <c r="AY317" s="28"/>
      <c r="AZ317" s="28"/>
      <c r="BA317" s="28"/>
      <c r="BB317" s="28"/>
      <c r="BC317" s="28"/>
      <c r="BD317" s="28"/>
      <c r="BE317" s="28"/>
      <c r="BH317" s="38" t="s">
        <v>46</v>
      </c>
      <c r="BI317" s="38"/>
      <c r="BJ317" s="38"/>
      <c r="BK317" s="38"/>
      <c r="BL317" s="38"/>
      <c r="BM317" s="38"/>
      <c r="BN317" s="38"/>
      <c r="BO317" s="38"/>
      <c r="BP317" s="38"/>
      <c r="BQ317" s="38"/>
      <c r="BR317" s="38"/>
      <c r="BT317" s="48">
        <v>415.34</v>
      </c>
      <c r="BU317" s="48"/>
      <c r="BV317" s="48"/>
      <c r="BW317" s="48"/>
      <c r="BX317" s="48"/>
      <c r="BY317" s="48"/>
      <c r="BZ317" s="48"/>
      <c r="CA317" s="48"/>
      <c r="CB317" s="48"/>
      <c r="CC317" s="48"/>
      <c r="CD317" s="48"/>
      <c r="CF317" s="38" t="s">
        <v>56</v>
      </c>
      <c r="CG317" s="38"/>
      <c r="CH317" s="38"/>
      <c r="CI317" s="38"/>
      <c r="CJ317" s="38"/>
      <c r="CK317" s="38"/>
    </row>
    <row r="318" spans="2:89" ht="15" customHeight="1">
      <c r="B318" s="29" t="s">
        <v>191</v>
      </c>
      <c r="C318" s="29"/>
      <c r="D318" s="29"/>
      <c r="E318" s="29"/>
      <c r="F318" s="29"/>
      <c r="G318" s="29"/>
      <c r="H318" s="29"/>
      <c r="I318" s="29"/>
      <c r="J318" s="29"/>
      <c r="K318" s="27" t="s">
        <v>192</v>
      </c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M318" s="25" t="s">
        <v>283</v>
      </c>
      <c r="AN318" s="25"/>
      <c r="AO318" s="25"/>
      <c r="AP318" s="25"/>
      <c r="AQ318" s="25"/>
      <c r="AR318" s="25"/>
      <c r="AS318" s="25"/>
      <c r="AT318" s="25"/>
      <c r="AW318" s="28">
        <v>691.1</v>
      </c>
      <c r="AX318" s="28"/>
      <c r="AY318" s="28"/>
      <c r="AZ318" s="28"/>
      <c r="BA318" s="28"/>
      <c r="BB318" s="28"/>
      <c r="BC318" s="28"/>
      <c r="BD318" s="28"/>
      <c r="BE318" s="28"/>
      <c r="BH318" s="38" t="s">
        <v>316</v>
      </c>
      <c r="BI318" s="38"/>
      <c r="BJ318" s="38"/>
      <c r="BK318" s="38"/>
      <c r="BL318" s="38"/>
      <c r="BM318" s="38"/>
      <c r="BN318" s="38"/>
      <c r="BO318" s="38"/>
      <c r="BP318" s="38"/>
      <c r="BQ318" s="38"/>
      <c r="BR318" s="38"/>
      <c r="BT318" s="48">
        <f>SUM(BT319:CD322)</f>
        <v>300.96</v>
      </c>
      <c r="BU318" s="48"/>
      <c r="BV318" s="48"/>
      <c r="BW318" s="48"/>
      <c r="BX318" s="48"/>
      <c r="BY318" s="48"/>
      <c r="BZ318" s="48"/>
      <c r="CA318" s="48"/>
      <c r="CB318" s="48"/>
      <c r="CC318" s="48"/>
      <c r="CD318" s="48"/>
      <c r="CF318" s="38">
        <f>BT318/BH318*100</f>
        <v>43.547967009115894</v>
      </c>
      <c r="CG318" s="38"/>
      <c r="CH318" s="38"/>
      <c r="CI318" s="38"/>
      <c r="CJ318" s="38"/>
      <c r="CK318" s="38"/>
    </row>
    <row r="319" spans="2:89" ht="15" customHeight="1">
      <c r="B319" s="29" t="s">
        <v>195</v>
      </c>
      <c r="C319" s="29"/>
      <c r="D319" s="29"/>
      <c r="E319" s="29"/>
      <c r="F319" s="29"/>
      <c r="G319" s="29"/>
      <c r="H319" s="29"/>
      <c r="I319" s="29"/>
      <c r="J319" s="29"/>
      <c r="K319" s="27" t="s">
        <v>196</v>
      </c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M319" s="25" t="s">
        <v>283</v>
      </c>
      <c r="AN319" s="25"/>
      <c r="AO319" s="25"/>
      <c r="AP319" s="25"/>
      <c r="AQ319" s="25"/>
      <c r="AR319" s="25"/>
      <c r="AS319" s="25"/>
      <c r="AT319" s="25"/>
      <c r="AW319" s="28">
        <v>0</v>
      </c>
      <c r="AX319" s="28"/>
      <c r="AY319" s="28"/>
      <c r="AZ319" s="28"/>
      <c r="BA319" s="28"/>
      <c r="BB319" s="28"/>
      <c r="BC319" s="28"/>
      <c r="BD319" s="28"/>
      <c r="BE319" s="28"/>
      <c r="BH319" s="38" t="s">
        <v>46</v>
      </c>
      <c r="BI319" s="38"/>
      <c r="BJ319" s="38"/>
      <c r="BK319" s="38"/>
      <c r="BL319" s="38"/>
      <c r="BM319" s="38"/>
      <c r="BN319" s="38"/>
      <c r="BO319" s="38"/>
      <c r="BP319" s="38"/>
      <c r="BQ319" s="38"/>
      <c r="BR319" s="38"/>
      <c r="BT319" s="48">
        <v>144.4</v>
      </c>
      <c r="BU319" s="48"/>
      <c r="BV319" s="48"/>
      <c r="BW319" s="48"/>
      <c r="BX319" s="48"/>
      <c r="BY319" s="48"/>
      <c r="BZ319" s="48"/>
      <c r="CA319" s="48"/>
      <c r="CB319" s="48"/>
      <c r="CC319" s="48"/>
      <c r="CD319" s="48"/>
      <c r="CF319" s="38" t="s">
        <v>56</v>
      </c>
      <c r="CG319" s="38"/>
      <c r="CH319" s="38"/>
      <c r="CI319" s="38"/>
      <c r="CJ319" s="38"/>
      <c r="CK319" s="38"/>
    </row>
    <row r="320" spans="2:89" ht="15" customHeight="1">
      <c r="B320" s="29" t="s">
        <v>197</v>
      </c>
      <c r="C320" s="29"/>
      <c r="D320" s="29"/>
      <c r="E320" s="29"/>
      <c r="F320" s="29"/>
      <c r="G320" s="29"/>
      <c r="H320" s="29"/>
      <c r="I320" s="29"/>
      <c r="J320" s="29"/>
      <c r="K320" s="27" t="s">
        <v>198</v>
      </c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M320" s="25" t="s">
        <v>283</v>
      </c>
      <c r="AN320" s="25"/>
      <c r="AO320" s="25"/>
      <c r="AP320" s="25"/>
      <c r="AQ320" s="25"/>
      <c r="AR320" s="25"/>
      <c r="AS320" s="25"/>
      <c r="AT320" s="25"/>
      <c r="AW320" s="28">
        <v>0</v>
      </c>
      <c r="AX320" s="28"/>
      <c r="AY320" s="28"/>
      <c r="AZ320" s="28"/>
      <c r="BA320" s="28"/>
      <c r="BB320" s="28"/>
      <c r="BC320" s="28"/>
      <c r="BD320" s="28"/>
      <c r="BE320" s="28"/>
      <c r="BH320" s="38" t="s">
        <v>46</v>
      </c>
      <c r="BI320" s="38"/>
      <c r="BJ320" s="38"/>
      <c r="BK320" s="38"/>
      <c r="BL320" s="38"/>
      <c r="BM320" s="38"/>
      <c r="BN320" s="38"/>
      <c r="BO320" s="38"/>
      <c r="BP320" s="38"/>
      <c r="BQ320" s="38"/>
      <c r="BR320" s="38"/>
      <c r="BT320" s="48">
        <v>99.81</v>
      </c>
      <c r="BU320" s="48"/>
      <c r="BV320" s="48"/>
      <c r="BW320" s="48"/>
      <c r="BX320" s="48"/>
      <c r="BY320" s="48"/>
      <c r="BZ320" s="48"/>
      <c r="CA320" s="48"/>
      <c r="CB320" s="48"/>
      <c r="CC320" s="48"/>
      <c r="CD320" s="48"/>
      <c r="CF320" s="38" t="s">
        <v>56</v>
      </c>
      <c r="CG320" s="38"/>
      <c r="CH320" s="38"/>
      <c r="CI320" s="38"/>
      <c r="CJ320" s="38"/>
      <c r="CK320" s="38"/>
    </row>
    <row r="321" spans="2:89" ht="15" customHeight="1">
      <c r="B321" s="29" t="s">
        <v>201</v>
      </c>
      <c r="C321" s="29"/>
      <c r="D321" s="29"/>
      <c r="E321" s="29"/>
      <c r="F321" s="29"/>
      <c r="G321" s="29"/>
      <c r="H321" s="29"/>
      <c r="I321" s="29"/>
      <c r="J321" s="29"/>
      <c r="K321" s="27" t="s">
        <v>202</v>
      </c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M321" s="25" t="s">
        <v>283</v>
      </c>
      <c r="AN321" s="25"/>
      <c r="AO321" s="25"/>
      <c r="AP321" s="25"/>
      <c r="AQ321" s="25"/>
      <c r="AR321" s="25"/>
      <c r="AS321" s="25"/>
      <c r="AT321" s="25"/>
      <c r="AW321" s="28">
        <v>0</v>
      </c>
      <c r="AX321" s="28"/>
      <c r="AY321" s="28"/>
      <c r="AZ321" s="28"/>
      <c r="BA321" s="28"/>
      <c r="BB321" s="28"/>
      <c r="BC321" s="28"/>
      <c r="BD321" s="28"/>
      <c r="BE321" s="28"/>
      <c r="BH321" s="38" t="s">
        <v>46</v>
      </c>
      <c r="BI321" s="38"/>
      <c r="BJ321" s="38"/>
      <c r="BK321" s="38"/>
      <c r="BL321" s="38"/>
      <c r="BM321" s="38"/>
      <c r="BN321" s="38"/>
      <c r="BO321" s="38"/>
      <c r="BP321" s="38"/>
      <c r="BQ321" s="38"/>
      <c r="BR321" s="38"/>
      <c r="BT321" s="48">
        <v>31.86</v>
      </c>
      <c r="BU321" s="48"/>
      <c r="BV321" s="48"/>
      <c r="BW321" s="48"/>
      <c r="BX321" s="48"/>
      <c r="BY321" s="48"/>
      <c r="BZ321" s="48"/>
      <c r="CA321" s="48"/>
      <c r="CB321" s="48"/>
      <c r="CC321" s="48"/>
      <c r="CD321" s="48"/>
      <c r="CF321" s="38" t="s">
        <v>56</v>
      </c>
      <c r="CG321" s="38"/>
      <c r="CH321" s="38"/>
      <c r="CI321" s="38"/>
      <c r="CJ321" s="38"/>
      <c r="CK321" s="38"/>
    </row>
    <row r="322" spans="2:89" ht="15" customHeight="1">
      <c r="B322" s="29" t="s">
        <v>203</v>
      </c>
      <c r="C322" s="29"/>
      <c r="D322" s="29"/>
      <c r="E322" s="29"/>
      <c r="F322" s="29"/>
      <c r="G322" s="29"/>
      <c r="H322" s="29"/>
      <c r="I322" s="29"/>
      <c r="J322" s="29"/>
      <c r="K322" s="27" t="s">
        <v>192</v>
      </c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M322" s="25" t="s">
        <v>283</v>
      </c>
      <c r="AN322" s="25"/>
      <c r="AO322" s="25"/>
      <c r="AP322" s="25"/>
      <c r="AQ322" s="25"/>
      <c r="AR322" s="25"/>
      <c r="AS322" s="25"/>
      <c r="AT322" s="25"/>
      <c r="AW322" s="28">
        <v>0</v>
      </c>
      <c r="AX322" s="28"/>
      <c r="AY322" s="28"/>
      <c r="AZ322" s="28"/>
      <c r="BA322" s="28"/>
      <c r="BB322" s="28"/>
      <c r="BC322" s="28"/>
      <c r="BD322" s="28"/>
      <c r="BE322" s="28"/>
      <c r="BH322" s="38" t="s">
        <v>46</v>
      </c>
      <c r="BI322" s="38"/>
      <c r="BJ322" s="38"/>
      <c r="BK322" s="38"/>
      <c r="BL322" s="38"/>
      <c r="BM322" s="38"/>
      <c r="BN322" s="38"/>
      <c r="BO322" s="38"/>
      <c r="BP322" s="38"/>
      <c r="BQ322" s="38"/>
      <c r="BR322" s="38"/>
      <c r="BT322" s="48">
        <v>24.89</v>
      </c>
      <c r="BU322" s="48"/>
      <c r="BV322" s="48"/>
      <c r="BW322" s="48"/>
      <c r="BX322" s="48"/>
      <c r="BY322" s="48"/>
      <c r="BZ322" s="48"/>
      <c r="CA322" s="48"/>
      <c r="CB322" s="48"/>
      <c r="CC322" s="48"/>
      <c r="CD322" s="48"/>
      <c r="CF322" s="38" t="s">
        <v>56</v>
      </c>
      <c r="CG322" s="38"/>
      <c r="CH322" s="38"/>
      <c r="CI322" s="38"/>
      <c r="CJ322" s="38"/>
      <c r="CK322" s="38"/>
    </row>
    <row r="323" spans="2:89" ht="15" customHeight="1">
      <c r="B323" s="29" t="s">
        <v>204</v>
      </c>
      <c r="C323" s="29"/>
      <c r="D323" s="29"/>
      <c r="E323" s="29"/>
      <c r="F323" s="29"/>
      <c r="G323" s="29"/>
      <c r="H323" s="29"/>
      <c r="I323" s="29"/>
      <c r="J323" s="29"/>
      <c r="K323" s="27" t="s">
        <v>205</v>
      </c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M323" s="25" t="s">
        <v>283</v>
      </c>
      <c r="AN323" s="25"/>
      <c r="AO323" s="25"/>
      <c r="AP323" s="25"/>
      <c r="AQ323" s="25"/>
      <c r="AR323" s="25"/>
      <c r="AS323" s="25"/>
      <c r="AT323" s="25"/>
      <c r="AW323" s="28">
        <v>300</v>
      </c>
      <c r="AX323" s="28"/>
      <c r="AY323" s="28"/>
      <c r="AZ323" s="28"/>
      <c r="BA323" s="28"/>
      <c r="BB323" s="28"/>
      <c r="BC323" s="28"/>
      <c r="BD323" s="28"/>
      <c r="BE323" s="28"/>
      <c r="BH323" s="38" t="s">
        <v>317</v>
      </c>
      <c r="BI323" s="38"/>
      <c r="BJ323" s="38"/>
      <c r="BK323" s="38"/>
      <c r="BL323" s="38"/>
      <c r="BM323" s="38"/>
      <c r="BN323" s="38"/>
      <c r="BO323" s="38"/>
      <c r="BP323" s="38"/>
      <c r="BQ323" s="38"/>
      <c r="BR323" s="38"/>
      <c r="BT323" s="48">
        <v>251.44</v>
      </c>
      <c r="BU323" s="48"/>
      <c r="BV323" s="48"/>
      <c r="BW323" s="48"/>
      <c r="BX323" s="48"/>
      <c r="BY323" s="48"/>
      <c r="BZ323" s="48"/>
      <c r="CA323" s="48"/>
      <c r="CB323" s="48"/>
      <c r="CC323" s="48"/>
      <c r="CD323" s="48"/>
      <c r="CF323" s="38">
        <f>BT323/BH323*100</f>
        <v>83.81333333333333</v>
      </c>
      <c r="CG323" s="38"/>
      <c r="CH323" s="38"/>
      <c r="CI323" s="38"/>
      <c r="CJ323" s="38"/>
      <c r="CK323" s="38"/>
    </row>
    <row r="324" spans="2:89" ht="15" customHeight="1">
      <c r="B324" s="29" t="s">
        <v>210</v>
      </c>
      <c r="C324" s="29"/>
      <c r="D324" s="29"/>
      <c r="E324" s="29"/>
      <c r="F324" s="29"/>
      <c r="G324" s="29"/>
      <c r="H324" s="29"/>
      <c r="I324" s="29"/>
      <c r="J324" s="29"/>
      <c r="K324" s="27" t="s">
        <v>211</v>
      </c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M324" s="25" t="s">
        <v>283</v>
      </c>
      <c r="AN324" s="25"/>
      <c r="AO324" s="25"/>
      <c r="AP324" s="25"/>
      <c r="AQ324" s="25"/>
      <c r="AR324" s="25"/>
      <c r="AS324" s="25"/>
      <c r="AT324" s="25"/>
      <c r="AW324" s="28">
        <v>300</v>
      </c>
      <c r="AX324" s="28"/>
      <c r="AY324" s="28"/>
      <c r="AZ324" s="28"/>
      <c r="BA324" s="28"/>
      <c r="BB324" s="28"/>
      <c r="BC324" s="28"/>
      <c r="BD324" s="28"/>
      <c r="BE324" s="28"/>
      <c r="BH324" s="38" t="s">
        <v>317</v>
      </c>
      <c r="BI324" s="38"/>
      <c r="BJ324" s="38"/>
      <c r="BK324" s="38"/>
      <c r="BL324" s="38"/>
      <c r="BM324" s="38"/>
      <c r="BN324" s="38"/>
      <c r="BO324" s="38"/>
      <c r="BP324" s="38"/>
      <c r="BQ324" s="38"/>
      <c r="BR324" s="38"/>
      <c r="BT324" s="48">
        <v>251.44</v>
      </c>
      <c r="BU324" s="48"/>
      <c r="BV324" s="48"/>
      <c r="BW324" s="48"/>
      <c r="BX324" s="48"/>
      <c r="BY324" s="48"/>
      <c r="BZ324" s="48"/>
      <c r="CA324" s="48"/>
      <c r="CB324" s="48"/>
      <c r="CC324" s="48"/>
      <c r="CD324" s="48"/>
      <c r="CF324" s="38">
        <f>BT324/BH324*100</f>
        <v>83.81333333333333</v>
      </c>
      <c r="CG324" s="38"/>
      <c r="CH324" s="38"/>
      <c r="CI324" s="38"/>
      <c r="CJ324" s="38"/>
      <c r="CK324" s="38"/>
    </row>
    <row r="325" spans="2:89" ht="15.75" customHeight="1">
      <c r="B325" s="29" t="s">
        <v>212</v>
      </c>
      <c r="C325" s="29"/>
      <c r="D325" s="29"/>
      <c r="E325" s="29"/>
      <c r="F325" s="29"/>
      <c r="G325" s="29"/>
      <c r="H325" s="29"/>
      <c r="I325" s="29"/>
      <c r="J325" s="29"/>
      <c r="K325" s="27" t="s">
        <v>213</v>
      </c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M325" s="25" t="s">
        <v>283</v>
      </c>
      <c r="AN325" s="25"/>
      <c r="AO325" s="25"/>
      <c r="AP325" s="25"/>
      <c r="AQ325" s="25"/>
      <c r="AR325" s="25"/>
      <c r="AS325" s="25"/>
      <c r="AT325" s="25"/>
      <c r="AW325" s="28">
        <v>0</v>
      </c>
      <c r="AX325" s="28"/>
      <c r="AY325" s="28"/>
      <c r="AZ325" s="28"/>
      <c r="BA325" s="28"/>
      <c r="BB325" s="28"/>
      <c r="BC325" s="28"/>
      <c r="BD325" s="28"/>
      <c r="BE325" s="28"/>
      <c r="BH325" s="38" t="s">
        <v>46</v>
      </c>
      <c r="BI325" s="38"/>
      <c r="BJ325" s="38"/>
      <c r="BK325" s="38"/>
      <c r="BL325" s="38"/>
      <c r="BM325" s="38"/>
      <c r="BN325" s="38"/>
      <c r="BO325" s="38"/>
      <c r="BP325" s="38"/>
      <c r="BQ325" s="38"/>
      <c r="BR325" s="38"/>
      <c r="BT325" s="48">
        <v>251.44</v>
      </c>
      <c r="BU325" s="48"/>
      <c r="BV325" s="48"/>
      <c r="BW325" s="48"/>
      <c r="BX325" s="48"/>
      <c r="BY325" s="48"/>
      <c r="BZ325" s="48"/>
      <c r="CA325" s="48"/>
      <c r="CB325" s="48"/>
      <c r="CC325" s="48"/>
      <c r="CD325" s="48"/>
      <c r="CF325" s="38" t="s">
        <v>56</v>
      </c>
      <c r="CG325" s="38"/>
      <c r="CH325" s="38"/>
      <c r="CI325" s="38"/>
      <c r="CJ325" s="38"/>
      <c r="CK325" s="38"/>
    </row>
    <row r="326" spans="1:97" ht="14.25" customHeight="1">
      <c r="A326" s="13"/>
      <c r="B326" s="41" t="s">
        <v>318</v>
      </c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1"/>
      <c r="AU326" s="41"/>
      <c r="AV326" s="13"/>
      <c r="AW326" s="42">
        <v>2441.22</v>
      </c>
      <c r="AX326" s="42"/>
      <c r="AY326" s="42"/>
      <c r="AZ326" s="42"/>
      <c r="BA326" s="42"/>
      <c r="BB326" s="42"/>
      <c r="BC326" s="42"/>
      <c r="BD326" s="42"/>
      <c r="BE326" s="42"/>
      <c r="BF326" s="13"/>
      <c r="BG326" s="13"/>
      <c r="BH326" s="42">
        <v>2441.22</v>
      </c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13"/>
      <c r="BT326" s="42">
        <v>1889.72</v>
      </c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  <c r="CE326" s="13"/>
      <c r="CF326" s="43" t="s">
        <v>319</v>
      </c>
      <c r="CG326" s="43"/>
      <c r="CH326" s="43"/>
      <c r="CI326" s="43"/>
      <c r="CJ326" s="43"/>
      <c r="CK326" s="43"/>
      <c r="CL326" s="13"/>
      <c r="CM326" s="13"/>
      <c r="CN326" s="13"/>
      <c r="CO326" s="13"/>
      <c r="CP326" s="13"/>
      <c r="CQ326" s="13"/>
      <c r="CR326" s="13"/>
      <c r="CS326" s="13"/>
    </row>
    <row r="327" spans="1:97" ht="12.75">
      <c r="A327" s="14"/>
      <c r="B327" s="30" t="s">
        <v>280</v>
      </c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14"/>
      <c r="AW327" s="39">
        <v>1827.23</v>
      </c>
      <c r="AX327" s="39"/>
      <c r="AY327" s="39"/>
      <c r="AZ327" s="39"/>
      <c r="BA327" s="39"/>
      <c r="BB327" s="39"/>
      <c r="BC327" s="39"/>
      <c r="BD327" s="39"/>
      <c r="BE327" s="39"/>
      <c r="BF327" s="14"/>
      <c r="BG327" s="14"/>
      <c r="BH327" s="37" t="s">
        <v>320</v>
      </c>
      <c r="BI327" s="37"/>
      <c r="BJ327" s="37"/>
      <c r="BK327" s="37"/>
      <c r="BL327" s="37"/>
      <c r="BM327" s="37"/>
      <c r="BN327" s="37"/>
      <c r="BO327" s="37"/>
      <c r="BP327" s="37"/>
      <c r="BQ327" s="37"/>
      <c r="BR327" s="37"/>
      <c r="BS327" s="14"/>
      <c r="BT327" s="39">
        <v>1338.03</v>
      </c>
      <c r="BU327" s="39"/>
      <c r="BV327" s="39"/>
      <c r="BW327" s="39"/>
      <c r="BX327" s="39"/>
      <c r="BY327" s="39"/>
      <c r="BZ327" s="39"/>
      <c r="CA327" s="39"/>
      <c r="CB327" s="39"/>
      <c r="CC327" s="39"/>
      <c r="CD327" s="39"/>
      <c r="CE327" s="14"/>
      <c r="CF327" s="37" t="s">
        <v>321</v>
      </c>
      <c r="CG327" s="37"/>
      <c r="CH327" s="37"/>
      <c r="CI327" s="37"/>
      <c r="CJ327" s="37"/>
      <c r="CK327" s="37"/>
      <c r="CL327" s="14"/>
      <c r="CM327" s="14"/>
      <c r="CN327" s="14"/>
      <c r="CO327" s="14"/>
      <c r="CP327" s="14"/>
      <c r="CQ327" s="14"/>
      <c r="CR327" s="14"/>
      <c r="CS327" s="14"/>
    </row>
    <row r="328" spans="1:97" ht="0.75" customHeight="1">
      <c r="A328" s="14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14"/>
      <c r="AW328" s="31"/>
      <c r="AX328" s="31"/>
      <c r="AY328" s="31"/>
      <c r="AZ328" s="31"/>
      <c r="BA328" s="31"/>
      <c r="BB328" s="31"/>
      <c r="BC328" s="31"/>
      <c r="BD328" s="31"/>
      <c r="BE328" s="31"/>
      <c r="BF328" s="14"/>
      <c r="BG328" s="14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14"/>
      <c r="BT328" s="31"/>
      <c r="BU328" s="31"/>
      <c r="BV328" s="31"/>
      <c r="BW328" s="31"/>
      <c r="BX328" s="31"/>
      <c r="BY328" s="31"/>
      <c r="BZ328" s="31"/>
      <c r="CA328" s="31"/>
      <c r="CB328" s="31"/>
      <c r="CC328" s="31"/>
      <c r="CD328" s="31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</row>
    <row r="329" spans="1:97" ht="13.5" customHeight="1">
      <c r="A329" s="14"/>
      <c r="B329" s="32" t="s">
        <v>214</v>
      </c>
      <c r="C329" s="32"/>
      <c r="D329" s="32"/>
      <c r="E329" s="32"/>
      <c r="F329" s="32"/>
      <c r="G329" s="32"/>
      <c r="H329" s="32"/>
      <c r="I329" s="32"/>
      <c r="J329" s="32"/>
      <c r="K329" s="30" t="s">
        <v>215</v>
      </c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14"/>
      <c r="AE329" s="14"/>
      <c r="AF329" s="14"/>
      <c r="AG329" s="14"/>
      <c r="AH329" s="14"/>
      <c r="AI329" s="14"/>
      <c r="AJ329" s="14"/>
      <c r="AK329" s="14"/>
      <c r="AL329" s="14"/>
      <c r="AM329" s="40" t="s">
        <v>322</v>
      </c>
      <c r="AN329" s="40"/>
      <c r="AO329" s="40"/>
      <c r="AP329" s="40"/>
      <c r="AQ329" s="40"/>
      <c r="AR329" s="40"/>
      <c r="AS329" s="40"/>
      <c r="AT329" s="40"/>
      <c r="AU329" s="14"/>
      <c r="AV329" s="14"/>
      <c r="AW329" s="39">
        <v>1827.23</v>
      </c>
      <c r="AX329" s="39"/>
      <c r="AY329" s="39"/>
      <c r="AZ329" s="39"/>
      <c r="BA329" s="39"/>
      <c r="BB329" s="39"/>
      <c r="BC329" s="39"/>
      <c r="BD329" s="39"/>
      <c r="BE329" s="39"/>
      <c r="BF329" s="14"/>
      <c r="BG329" s="14"/>
      <c r="BH329" s="37" t="s">
        <v>320</v>
      </c>
      <c r="BI329" s="37"/>
      <c r="BJ329" s="37"/>
      <c r="BK329" s="37"/>
      <c r="BL329" s="37"/>
      <c r="BM329" s="37"/>
      <c r="BN329" s="37"/>
      <c r="BO329" s="37"/>
      <c r="BP329" s="37"/>
      <c r="BQ329" s="37"/>
      <c r="BR329" s="37"/>
      <c r="BS329" s="14"/>
      <c r="BT329" s="39">
        <v>1338.03</v>
      </c>
      <c r="BU329" s="39"/>
      <c r="BV329" s="39"/>
      <c r="BW329" s="39"/>
      <c r="BX329" s="39"/>
      <c r="BY329" s="39"/>
      <c r="BZ329" s="39"/>
      <c r="CA329" s="39"/>
      <c r="CB329" s="39"/>
      <c r="CC329" s="39"/>
      <c r="CD329" s="39"/>
      <c r="CE329" s="14"/>
      <c r="CF329" s="37" t="s">
        <v>321</v>
      </c>
      <c r="CG329" s="37"/>
      <c r="CH329" s="37"/>
      <c r="CI329" s="37"/>
      <c r="CJ329" s="37"/>
      <c r="CK329" s="37"/>
      <c r="CL329" s="14"/>
      <c r="CM329" s="14"/>
      <c r="CN329" s="14"/>
      <c r="CO329" s="14"/>
      <c r="CP329" s="14"/>
      <c r="CQ329" s="14"/>
      <c r="CR329" s="14"/>
      <c r="CS329" s="14"/>
    </row>
    <row r="330" spans="1:97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</row>
    <row r="331" spans="2:89" ht="15" customHeight="1">
      <c r="B331" s="29" t="s">
        <v>218</v>
      </c>
      <c r="C331" s="29"/>
      <c r="D331" s="29"/>
      <c r="E331" s="29"/>
      <c r="F331" s="29"/>
      <c r="G331" s="29"/>
      <c r="H331" s="29"/>
      <c r="I331" s="29"/>
      <c r="J331" s="29"/>
      <c r="K331" s="27" t="s">
        <v>219</v>
      </c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M331" s="25" t="s">
        <v>322</v>
      </c>
      <c r="AN331" s="25"/>
      <c r="AO331" s="25"/>
      <c r="AP331" s="25"/>
      <c r="AQ331" s="25"/>
      <c r="AR331" s="25"/>
      <c r="AS331" s="25"/>
      <c r="AT331" s="25"/>
      <c r="AW331" s="28">
        <v>1827.23</v>
      </c>
      <c r="AX331" s="28"/>
      <c r="AY331" s="28"/>
      <c r="AZ331" s="28"/>
      <c r="BA331" s="28"/>
      <c r="BB331" s="28"/>
      <c r="BC331" s="28"/>
      <c r="BD331" s="28"/>
      <c r="BE331" s="28"/>
      <c r="BH331" s="38" t="s">
        <v>320</v>
      </c>
      <c r="BI331" s="38"/>
      <c r="BJ331" s="38"/>
      <c r="BK331" s="38"/>
      <c r="BL331" s="38"/>
      <c r="BM331" s="38"/>
      <c r="BN331" s="38"/>
      <c r="BO331" s="38"/>
      <c r="BP331" s="38"/>
      <c r="BQ331" s="38"/>
      <c r="BR331" s="38"/>
      <c r="BT331" s="28">
        <v>1338.03</v>
      </c>
      <c r="BU331" s="28"/>
      <c r="BV331" s="28"/>
      <c r="BW331" s="28"/>
      <c r="BX331" s="28"/>
      <c r="BY331" s="28"/>
      <c r="BZ331" s="28"/>
      <c r="CA331" s="28"/>
      <c r="CB331" s="28"/>
      <c r="CC331" s="28"/>
      <c r="CD331" s="28"/>
      <c r="CF331" s="38" t="s">
        <v>321</v>
      </c>
      <c r="CG331" s="38"/>
      <c r="CH331" s="38"/>
      <c r="CI331" s="38"/>
      <c r="CJ331" s="38"/>
      <c r="CK331" s="38"/>
    </row>
    <row r="332" spans="2:89" ht="15" customHeight="1">
      <c r="B332" s="29" t="s">
        <v>235</v>
      </c>
      <c r="C332" s="29"/>
      <c r="D332" s="29"/>
      <c r="E332" s="29"/>
      <c r="F332" s="29"/>
      <c r="G332" s="29"/>
      <c r="H332" s="29"/>
      <c r="I332" s="29"/>
      <c r="J332" s="29"/>
      <c r="K332" s="27" t="s">
        <v>236</v>
      </c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M332" s="25" t="s">
        <v>322</v>
      </c>
      <c r="AN332" s="25"/>
      <c r="AO332" s="25"/>
      <c r="AP332" s="25"/>
      <c r="AQ332" s="25"/>
      <c r="AR332" s="25"/>
      <c r="AS332" s="25"/>
      <c r="AT332" s="25"/>
      <c r="AW332" s="28">
        <v>1827.23</v>
      </c>
      <c r="AX332" s="28"/>
      <c r="AY332" s="28"/>
      <c r="AZ332" s="28"/>
      <c r="BA332" s="28"/>
      <c r="BB332" s="28"/>
      <c r="BC332" s="28"/>
      <c r="BD332" s="28"/>
      <c r="BE332" s="28"/>
      <c r="BH332" s="38" t="s">
        <v>320</v>
      </c>
      <c r="BI332" s="38"/>
      <c r="BJ332" s="38"/>
      <c r="BK332" s="38"/>
      <c r="BL332" s="38"/>
      <c r="BM332" s="38"/>
      <c r="BN332" s="38"/>
      <c r="BO332" s="38"/>
      <c r="BP332" s="38"/>
      <c r="BQ332" s="38"/>
      <c r="BR332" s="38"/>
      <c r="BT332" s="28">
        <v>1338.03</v>
      </c>
      <c r="BU332" s="28"/>
      <c r="BV332" s="28"/>
      <c r="BW332" s="28"/>
      <c r="BX332" s="28"/>
      <c r="BY332" s="28"/>
      <c r="BZ332" s="28"/>
      <c r="CA332" s="28"/>
      <c r="CB332" s="28"/>
      <c r="CC332" s="28"/>
      <c r="CD332" s="28"/>
      <c r="CF332" s="38" t="s">
        <v>321</v>
      </c>
      <c r="CG332" s="38"/>
      <c r="CH332" s="38"/>
      <c r="CI332" s="38"/>
      <c r="CJ332" s="38"/>
      <c r="CK332" s="38"/>
    </row>
    <row r="333" spans="2:89" ht="15.75" customHeight="1">
      <c r="B333" s="29" t="s">
        <v>239</v>
      </c>
      <c r="C333" s="29"/>
      <c r="D333" s="29"/>
      <c r="E333" s="29"/>
      <c r="F333" s="29"/>
      <c r="G333" s="29"/>
      <c r="H333" s="29"/>
      <c r="I333" s="29"/>
      <c r="J333" s="29"/>
      <c r="K333" s="27" t="s">
        <v>240</v>
      </c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M333" s="25" t="s">
        <v>322</v>
      </c>
      <c r="AN333" s="25"/>
      <c r="AO333" s="25"/>
      <c r="AP333" s="25"/>
      <c r="AQ333" s="25"/>
      <c r="AR333" s="25"/>
      <c r="AS333" s="25"/>
      <c r="AT333" s="25"/>
      <c r="AW333" s="28">
        <v>0</v>
      </c>
      <c r="AX333" s="28"/>
      <c r="AY333" s="28"/>
      <c r="AZ333" s="28"/>
      <c r="BA333" s="28"/>
      <c r="BB333" s="28"/>
      <c r="BC333" s="28"/>
      <c r="BD333" s="28"/>
      <c r="BE333" s="28"/>
      <c r="BH333" s="38" t="s">
        <v>46</v>
      </c>
      <c r="BI333" s="38"/>
      <c r="BJ333" s="38"/>
      <c r="BK333" s="38"/>
      <c r="BL333" s="38"/>
      <c r="BM333" s="38"/>
      <c r="BN333" s="38"/>
      <c r="BO333" s="38"/>
      <c r="BP333" s="38"/>
      <c r="BQ333" s="38"/>
      <c r="BR333" s="38"/>
      <c r="BT333" s="28">
        <v>1338.03</v>
      </c>
      <c r="BU333" s="28"/>
      <c r="BV333" s="28"/>
      <c r="BW333" s="28"/>
      <c r="BX333" s="28"/>
      <c r="BY333" s="28"/>
      <c r="BZ333" s="28"/>
      <c r="CA333" s="28"/>
      <c r="CB333" s="28"/>
      <c r="CC333" s="28"/>
      <c r="CD333" s="28"/>
      <c r="CF333" s="38" t="s">
        <v>56</v>
      </c>
      <c r="CG333" s="38"/>
      <c r="CH333" s="38"/>
      <c r="CI333" s="38"/>
      <c r="CJ333" s="38"/>
      <c r="CK333" s="38"/>
    </row>
    <row r="334" spans="1:97" ht="12.75">
      <c r="A334" s="14"/>
      <c r="B334" s="30" t="s">
        <v>288</v>
      </c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14"/>
      <c r="AW334" s="39">
        <v>613.99</v>
      </c>
      <c r="AX334" s="39"/>
      <c r="AY334" s="39"/>
      <c r="AZ334" s="39"/>
      <c r="BA334" s="39"/>
      <c r="BB334" s="39"/>
      <c r="BC334" s="39"/>
      <c r="BD334" s="39"/>
      <c r="BE334" s="39"/>
      <c r="BF334" s="14"/>
      <c r="BG334" s="14"/>
      <c r="BH334" s="37" t="s">
        <v>323</v>
      </c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14"/>
      <c r="BT334" s="39">
        <v>551.69</v>
      </c>
      <c r="BU334" s="39"/>
      <c r="BV334" s="39"/>
      <c r="BW334" s="39"/>
      <c r="BX334" s="39"/>
      <c r="BY334" s="39"/>
      <c r="BZ334" s="39"/>
      <c r="CA334" s="39"/>
      <c r="CB334" s="39"/>
      <c r="CC334" s="39"/>
      <c r="CD334" s="39"/>
      <c r="CE334" s="14"/>
      <c r="CF334" s="37" t="s">
        <v>324</v>
      </c>
      <c r="CG334" s="37"/>
      <c r="CH334" s="37"/>
      <c r="CI334" s="37"/>
      <c r="CJ334" s="37"/>
      <c r="CK334" s="37"/>
      <c r="CL334" s="14"/>
      <c r="CM334" s="14"/>
      <c r="CN334" s="14"/>
      <c r="CO334" s="14"/>
      <c r="CP334" s="14"/>
      <c r="CQ334" s="14"/>
      <c r="CR334" s="14"/>
      <c r="CS334" s="14"/>
    </row>
    <row r="335" spans="1:97" ht="0.75" customHeight="1">
      <c r="A335" s="14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14"/>
      <c r="AW335" s="31"/>
      <c r="AX335" s="31"/>
      <c r="AY335" s="31"/>
      <c r="AZ335" s="31"/>
      <c r="BA335" s="31"/>
      <c r="BB335" s="31"/>
      <c r="BC335" s="31"/>
      <c r="BD335" s="31"/>
      <c r="BE335" s="31"/>
      <c r="BF335" s="14"/>
      <c r="BG335" s="14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14"/>
      <c r="BT335" s="31"/>
      <c r="BU335" s="31"/>
      <c r="BV335" s="31"/>
      <c r="BW335" s="31"/>
      <c r="BX335" s="31"/>
      <c r="BY335" s="31"/>
      <c r="BZ335" s="31"/>
      <c r="CA335" s="31"/>
      <c r="CB335" s="31"/>
      <c r="CC335" s="31"/>
      <c r="CD335" s="31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</row>
    <row r="336" spans="1:97" ht="13.5" customHeight="1">
      <c r="A336" s="14"/>
      <c r="B336" s="32" t="s">
        <v>214</v>
      </c>
      <c r="C336" s="32"/>
      <c r="D336" s="32"/>
      <c r="E336" s="32"/>
      <c r="F336" s="32"/>
      <c r="G336" s="32"/>
      <c r="H336" s="32"/>
      <c r="I336" s="32"/>
      <c r="J336" s="32"/>
      <c r="K336" s="30" t="s">
        <v>215</v>
      </c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14"/>
      <c r="AE336" s="14"/>
      <c r="AF336" s="14"/>
      <c r="AG336" s="14"/>
      <c r="AH336" s="14"/>
      <c r="AI336" s="14"/>
      <c r="AJ336" s="14"/>
      <c r="AK336" s="14"/>
      <c r="AL336" s="14"/>
      <c r="AM336" s="40" t="s">
        <v>322</v>
      </c>
      <c r="AN336" s="40"/>
      <c r="AO336" s="40"/>
      <c r="AP336" s="40"/>
      <c r="AQ336" s="40"/>
      <c r="AR336" s="40"/>
      <c r="AS336" s="40"/>
      <c r="AT336" s="40"/>
      <c r="AU336" s="14"/>
      <c r="AV336" s="14"/>
      <c r="AW336" s="39">
        <v>613.99</v>
      </c>
      <c r="AX336" s="39"/>
      <c r="AY336" s="39"/>
      <c r="AZ336" s="39"/>
      <c r="BA336" s="39"/>
      <c r="BB336" s="39"/>
      <c r="BC336" s="39"/>
      <c r="BD336" s="39"/>
      <c r="BE336" s="39"/>
      <c r="BF336" s="14"/>
      <c r="BG336" s="14"/>
      <c r="BH336" s="37" t="s">
        <v>323</v>
      </c>
      <c r="BI336" s="37"/>
      <c r="BJ336" s="37"/>
      <c r="BK336" s="37"/>
      <c r="BL336" s="37"/>
      <c r="BM336" s="37"/>
      <c r="BN336" s="37"/>
      <c r="BO336" s="37"/>
      <c r="BP336" s="37"/>
      <c r="BQ336" s="37"/>
      <c r="BR336" s="37"/>
      <c r="BS336" s="14"/>
      <c r="BT336" s="39">
        <v>551.69</v>
      </c>
      <c r="BU336" s="39"/>
      <c r="BV336" s="39"/>
      <c r="BW336" s="39"/>
      <c r="BX336" s="39"/>
      <c r="BY336" s="39"/>
      <c r="BZ336" s="39"/>
      <c r="CA336" s="39"/>
      <c r="CB336" s="39"/>
      <c r="CC336" s="39"/>
      <c r="CD336" s="39"/>
      <c r="CE336" s="14"/>
      <c r="CF336" s="37" t="s">
        <v>324</v>
      </c>
      <c r="CG336" s="37"/>
      <c r="CH336" s="37"/>
      <c r="CI336" s="37"/>
      <c r="CJ336" s="37"/>
      <c r="CK336" s="37"/>
      <c r="CL336" s="14"/>
      <c r="CM336" s="14"/>
      <c r="CN336" s="14"/>
      <c r="CO336" s="14"/>
      <c r="CP336" s="14"/>
      <c r="CQ336" s="14"/>
      <c r="CR336" s="14"/>
      <c r="CS336" s="14"/>
    </row>
    <row r="337" spans="1:97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</row>
    <row r="338" spans="2:89" ht="15" customHeight="1">
      <c r="B338" s="29" t="s">
        <v>218</v>
      </c>
      <c r="C338" s="29"/>
      <c r="D338" s="29"/>
      <c r="E338" s="29"/>
      <c r="F338" s="29"/>
      <c r="G338" s="29"/>
      <c r="H338" s="29"/>
      <c r="I338" s="29"/>
      <c r="J338" s="29"/>
      <c r="K338" s="27" t="s">
        <v>219</v>
      </c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M338" s="25" t="s">
        <v>322</v>
      </c>
      <c r="AN338" s="25"/>
      <c r="AO338" s="25"/>
      <c r="AP338" s="25"/>
      <c r="AQ338" s="25"/>
      <c r="AR338" s="25"/>
      <c r="AS338" s="25"/>
      <c r="AT338" s="25"/>
      <c r="AW338" s="28">
        <v>613.99</v>
      </c>
      <c r="AX338" s="28"/>
      <c r="AY338" s="28"/>
      <c r="AZ338" s="28"/>
      <c r="BA338" s="28"/>
      <c r="BB338" s="28"/>
      <c r="BC338" s="28"/>
      <c r="BD338" s="28"/>
      <c r="BE338" s="28"/>
      <c r="BH338" s="38" t="s">
        <v>323</v>
      </c>
      <c r="BI338" s="38"/>
      <c r="BJ338" s="38"/>
      <c r="BK338" s="38"/>
      <c r="BL338" s="38"/>
      <c r="BM338" s="38"/>
      <c r="BN338" s="38"/>
      <c r="BO338" s="38"/>
      <c r="BP338" s="38"/>
      <c r="BQ338" s="38"/>
      <c r="BR338" s="38"/>
      <c r="BT338" s="28">
        <v>551.69</v>
      </c>
      <c r="BU338" s="28"/>
      <c r="BV338" s="28"/>
      <c r="BW338" s="28"/>
      <c r="BX338" s="28"/>
      <c r="BY338" s="28"/>
      <c r="BZ338" s="28"/>
      <c r="CA338" s="28"/>
      <c r="CB338" s="28"/>
      <c r="CC338" s="28"/>
      <c r="CD338" s="28"/>
      <c r="CF338" s="38" t="s">
        <v>324</v>
      </c>
      <c r="CG338" s="38"/>
      <c r="CH338" s="38"/>
      <c r="CI338" s="38"/>
      <c r="CJ338" s="38"/>
      <c r="CK338" s="38"/>
    </row>
    <row r="339" spans="2:89" ht="15" customHeight="1">
      <c r="B339" s="29" t="s">
        <v>223</v>
      </c>
      <c r="C339" s="29"/>
      <c r="D339" s="29"/>
      <c r="E339" s="29"/>
      <c r="F339" s="29"/>
      <c r="G339" s="29"/>
      <c r="H339" s="29"/>
      <c r="I339" s="29"/>
      <c r="J339" s="29"/>
      <c r="K339" s="27" t="s">
        <v>224</v>
      </c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M339" s="25" t="s">
        <v>283</v>
      </c>
      <c r="AN339" s="25"/>
      <c r="AO339" s="25"/>
      <c r="AP339" s="25"/>
      <c r="AQ339" s="25"/>
      <c r="AR339" s="25"/>
      <c r="AS339" s="25"/>
      <c r="AT339" s="25"/>
      <c r="AW339" s="28">
        <v>560.9</v>
      </c>
      <c r="AX339" s="28"/>
      <c r="AY339" s="28"/>
      <c r="AZ339" s="28"/>
      <c r="BA339" s="28"/>
      <c r="BB339" s="28"/>
      <c r="BC339" s="28"/>
      <c r="BD339" s="28"/>
      <c r="BE339" s="28"/>
      <c r="BH339" s="38" t="s">
        <v>225</v>
      </c>
      <c r="BI339" s="38"/>
      <c r="BJ339" s="38"/>
      <c r="BK339" s="38"/>
      <c r="BL339" s="38"/>
      <c r="BM339" s="38"/>
      <c r="BN339" s="38"/>
      <c r="BO339" s="38"/>
      <c r="BP339" s="38"/>
      <c r="BQ339" s="38"/>
      <c r="BR339" s="38"/>
      <c r="BT339" s="28">
        <v>551.69</v>
      </c>
      <c r="BU339" s="28"/>
      <c r="BV339" s="28"/>
      <c r="BW339" s="28"/>
      <c r="BX339" s="28"/>
      <c r="BY339" s="28"/>
      <c r="BZ339" s="28"/>
      <c r="CA339" s="28"/>
      <c r="CB339" s="28"/>
      <c r="CC339" s="28"/>
      <c r="CD339" s="28"/>
      <c r="CF339" s="38" t="s">
        <v>226</v>
      </c>
      <c r="CG339" s="38"/>
      <c r="CH339" s="38"/>
      <c r="CI339" s="38"/>
      <c r="CJ339" s="38"/>
      <c r="CK339" s="38"/>
    </row>
    <row r="340" spans="2:89" ht="15" customHeight="1">
      <c r="B340" s="29" t="s">
        <v>227</v>
      </c>
      <c r="C340" s="29"/>
      <c r="D340" s="29"/>
      <c r="E340" s="29"/>
      <c r="F340" s="29"/>
      <c r="G340" s="29"/>
      <c r="H340" s="29"/>
      <c r="I340" s="29"/>
      <c r="J340" s="29"/>
      <c r="K340" s="27" t="s">
        <v>228</v>
      </c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M340" s="25" t="s">
        <v>283</v>
      </c>
      <c r="AN340" s="25"/>
      <c r="AO340" s="25"/>
      <c r="AP340" s="25"/>
      <c r="AQ340" s="25"/>
      <c r="AR340" s="25"/>
      <c r="AS340" s="25"/>
      <c r="AT340" s="25"/>
      <c r="AW340" s="28">
        <v>0</v>
      </c>
      <c r="AX340" s="28"/>
      <c r="AY340" s="28"/>
      <c r="AZ340" s="28"/>
      <c r="BA340" s="28"/>
      <c r="BB340" s="28"/>
      <c r="BC340" s="28"/>
      <c r="BD340" s="28"/>
      <c r="BE340" s="28"/>
      <c r="BH340" s="38" t="s">
        <v>46</v>
      </c>
      <c r="BI340" s="38"/>
      <c r="BJ340" s="38"/>
      <c r="BK340" s="38"/>
      <c r="BL340" s="38"/>
      <c r="BM340" s="38"/>
      <c r="BN340" s="38"/>
      <c r="BO340" s="38"/>
      <c r="BP340" s="38"/>
      <c r="BQ340" s="38"/>
      <c r="BR340" s="38"/>
      <c r="BT340" s="28">
        <v>551.69</v>
      </c>
      <c r="BU340" s="28"/>
      <c r="BV340" s="28"/>
      <c r="BW340" s="28"/>
      <c r="BX340" s="28"/>
      <c r="BY340" s="28"/>
      <c r="BZ340" s="28"/>
      <c r="CA340" s="28"/>
      <c r="CB340" s="28"/>
      <c r="CC340" s="28"/>
      <c r="CD340" s="28"/>
      <c r="CF340" s="38" t="s">
        <v>56</v>
      </c>
      <c r="CG340" s="38"/>
      <c r="CH340" s="38"/>
      <c r="CI340" s="38"/>
      <c r="CJ340" s="38"/>
      <c r="CK340" s="38"/>
    </row>
    <row r="341" spans="2:89" ht="15" customHeight="1">
      <c r="B341" s="29" t="s">
        <v>235</v>
      </c>
      <c r="C341" s="29"/>
      <c r="D341" s="29"/>
      <c r="E341" s="29"/>
      <c r="F341" s="29"/>
      <c r="G341" s="29"/>
      <c r="H341" s="29"/>
      <c r="I341" s="29"/>
      <c r="J341" s="29"/>
      <c r="K341" s="27" t="s">
        <v>236</v>
      </c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M341" s="25" t="s">
        <v>322</v>
      </c>
      <c r="AN341" s="25"/>
      <c r="AO341" s="25"/>
      <c r="AP341" s="25"/>
      <c r="AQ341" s="25"/>
      <c r="AR341" s="25"/>
      <c r="AS341" s="25"/>
      <c r="AT341" s="25"/>
      <c r="AW341" s="28">
        <v>53.09</v>
      </c>
      <c r="AX341" s="28"/>
      <c r="AY341" s="28"/>
      <c r="AZ341" s="28"/>
      <c r="BA341" s="28"/>
      <c r="BB341" s="28"/>
      <c r="BC341" s="28"/>
      <c r="BD341" s="28"/>
      <c r="BE341" s="28"/>
      <c r="BH341" s="38" t="s">
        <v>325</v>
      </c>
      <c r="BI341" s="38"/>
      <c r="BJ341" s="38"/>
      <c r="BK341" s="38"/>
      <c r="BL341" s="38"/>
      <c r="BM341" s="38"/>
      <c r="BN341" s="38"/>
      <c r="BO341" s="38"/>
      <c r="BP341" s="38"/>
      <c r="BQ341" s="38"/>
      <c r="BR341" s="38"/>
      <c r="BT341" s="28">
        <v>0</v>
      </c>
      <c r="BU341" s="28"/>
      <c r="BV341" s="28"/>
      <c r="BW341" s="28"/>
      <c r="BX341" s="28"/>
      <c r="BY341" s="28"/>
      <c r="BZ341" s="28"/>
      <c r="CA341" s="28"/>
      <c r="CB341" s="28"/>
      <c r="CC341" s="28"/>
      <c r="CD341" s="28"/>
      <c r="CF341" s="38" t="s">
        <v>56</v>
      </c>
      <c r="CG341" s="38"/>
      <c r="CH341" s="38"/>
      <c r="CI341" s="38"/>
      <c r="CJ341" s="38"/>
      <c r="CK341" s="38"/>
    </row>
    <row r="342" spans="1:97" ht="15" customHeight="1">
      <c r="A342" s="12"/>
      <c r="B342" s="45" t="s">
        <v>326</v>
      </c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12"/>
      <c r="AW342" s="46">
        <v>61625.23</v>
      </c>
      <c r="AX342" s="46"/>
      <c r="AY342" s="46"/>
      <c r="AZ342" s="46"/>
      <c r="BA342" s="46"/>
      <c r="BB342" s="46"/>
      <c r="BC342" s="46"/>
      <c r="BD342" s="46"/>
      <c r="BE342" s="46"/>
      <c r="BF342" s="12"/>
      <c r="BG342" s="12"/>
      <c r="BH342" s="47" t="s">
        <v>262</v>
      </c>
      <c r="BI342" s="47"/>
      <c r="BJ342" s="47"/>
      <c r="BK342" s="47"/>
      <c r="BL342" s="47"/>
      <c r="BM342" s="47"/>
      <c r="BN342" s="47"/>
      <c r="BO342" s="47"/>
      <c r="BP342" s="47"/>
      <c r="BQ342" s="47"/>
      <c r="BR342" s="47"/>
      <c r="BS342" s="12"/>
      <c r="BT342" s="46">
        <v>29155.02</v>
      </c>
      <c r="BU342" s="46"/>
      <c r="BV342" s="46"/>
      <c r="BW342" s="46"/>
      <c r="BX342" s="46"/>
      <c r="BY342" s="46"/>
      <c r="BZ342" s="46"/>
      <c r="CA342" s="46"/>
      <c r="CB342" s="46"/>
      <c r="CC342" s="46"/>
      <c r="CD342" s="46"/>
      <c r="CE342" s="12"/>
      <c r="CF342" s="47" t="s">
        <v>327</v>
      </c>
      <c r="CG342" s="47"/>
      <c r="CH342" s="47"/>
      <c r="CI342" s="47"/>
      <c r="CJ342" s="47"/>
      <c r="CK342" s="47"/>
      <c r="CL342" s="12"/>
      <c r="CM342" s="12"/>
      <c r="CN342" s="12"/>
      <c r="CO342" s="12"/>
      <c r="CP342" s="12"/>
      <c r="CQ342" s="12"/>
      <c r="CR342" s="12"/>
      <c r="CS342" s="12"/>
    </row>
    <row r="343" spans="1:97" ht="14.25" customHeight="1">
      <c r="A343" s="13"/>
      <c r="B343" s="41" t="s">
        <v>328</v>
      </c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1"/>
      <c r="AU343" s="41"/>
      <c r="AV343" s="13"/>
      <c r="AW343" s="42">
        <v>54303.27</v>
      </c>
      <c r="AX343" s="42"/>
      <c r="AY343" s="42"/>
      <c r="AZ343" s="42"/>
      <c r="BA343" s="42"/>
      <c r="BB343" s="42"/>
      <c r="BC343" s="42"/>
      <c r="BD343" s="42"/>
      <c r="BE343" s="42"/>
      <c r="BF343" s="13"/>
      <c r="BG343" s="13"/>
      <c r="BH343" s="42">
        <v>54303.27</v>
      </c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13"/>
      <c r="BT343" s="42">
        <f>SUM(BT395,BT380,BT346)</f>
        <v>24851.5</v>
      </c>
      <c r="BU343" s="42"/>
      <c r="BV343" s="42"/>
      <c r="BW343" s="42"/>
      <c r="BX343" s="42"/>
      <c r="BY343" s="42"/>
      <c r="BZ343" s="42"/>
      <c r="CA343" s="42"/>
      <c r="CB343" s="42"/>
      <c r="CC343" s="42"/>
      <c r="CD343" s="42"/>
      <c r="CE343" s="13"/>
      <c r="CF343" s="43" t="s">
        <v>329</v>
      </c>
      <c r="CG343" s="43"/>
      <c r="CH343" s="43"/>
      <c r="CI343" s="43"/>
      <c r="CJ343" s="43"/>
      <c r="CK343" s="43"/>
      <c r="CL343" s="13"/>
      <c r="CM343" s="13"/>
      <c r="CN343" s="13"/>
      <c r="CO343" s="13"/>
      <c r="CP343" s="13"/>
      <c r="CQ343" s="13"/>
      <c r="CR343" s="13"/>
      <c r="CS343" s="13"/>
    </row>
    <row r="344" spans="1:97" ht="12.75">
      <c r="A344" s="14"/>
      <c r="B344" s="30" t="s">
        <v>280</v>
      </c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14"/>
      <c r="AW344" s="39">
        <v>48396.7</v>
      </c>
      <c r="AX344" s="39"/>
      <c r="AY344" s="39"/>
      <c r="AZ344" s="39"/>
      <c r="BA344" s="39"/>
      <c r="BB344" s="39"/>
      <c r="BC344" s="39"/>
      <c r="BD344" s="39"/>
      <c r="BE344" s="39"/>
      <c r="BF344" s="14"/>
      <c r="BG344" s="14"/>
      <c r="BH344" s="37" t="s">
        <v>330</v>
      </c>
      <c r="BI344" s="37"/>
      <c r="BJ344" s="37"/>
      <c r="BK344" s="37"/>
      <c r="BL344" s="37"/>
      <c r="BM344" s="37"/>
      <c r="BN344" s="37"/>
      <c r="BO344" s="37"/>
      <c r="BP344" s="37"/>
      <c r="BQ344" s="37"/>
      <c r="BR344" s="37"/>
      <c r="BS344" s="14"/>
      <c r="BT344" s="39">
        <v>21253.01</v>
      </c>
      <c r="BU344" s="39"/>
      <c r="BV344" s="39"/>
      <c r="BW344" s="39"/>
      <c r="BX344" s="39"/>
      <c r="BY344" s="39"/>
      <c r="BZ344" s="39"/>
      <c r="CA344" s="39"/>
      <c r="CB344" s="39"/>
      <c r="CC344" s="39"/>
      <c r="CD344" s="39"/>
      <c r="CE344" s="14"/>
      <c r="CF344" s="37" t="s">
        <v>331</v>
      </c>
      <c r="CG344" s="37"/>
      <c r="CH344" s="37"/>
      <c r="CI344" s="37"/>
      <c r="CJ344" s="37"/>
      <c r="CK344" s="37"/>
      <c r="CL344" s="14"/>
      <c r="CM344" s="14"/>
      <c r="CN344" s="14"/>
      <c r="CO344" s="14"/>
      <c r="CP344" s="14"/>
      <c r="CQ344" s="14"/>
      <c r="CR344" s="14"/>
      <c r="CS344" s="14"/>
    </row>
    <row r="345" spans="1:97" ht="0.75" customHeight="1">
      <c r="A345" s="14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14"/>
      <c r="AW345" s="31"/>
      <c r="AX345" s="31"/>
      <c r="AY345" s="31"/>
      <c r="AZ345" s="31"/>
      <c r="BA345" s="31"/>
      <c r="BB345" s="31"/>
      <c r="BC345" s="31"/>
      <c r="BD345" s="31"/>
      <c r="BE345" s="31"/>
      <c r="BF345" s="14"/>
      <c r="BG345" s="14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14"/>
      <c r="BT345" s="31"/>
      <c r="BU345" s="31"/>
      <c r="BV345" s="31"/>
      <c r="BW345" s="31"/>
      <c r="BX345" s="31"/>
      <c r="BY345" s="31"/>
      <c r="BZ345" s="31"/>
      <c r="CA345" s="31"/>
      <c r="CB345" s="31"/>
      <c r="CC345" s="31"/>
      <c r="CD345" s="31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</row>
    <row r="346" spans="1:97" ht="13.5" customHeight="1">
      <c r="A346" s="14"/>
      <c r="B346" s="32" t="s">
        <v>117</v>
      </c>
      <c r="C346" s="32"/>
      <c r="D346" s="32"/>
      <c r="E346" s="32"/>
      <c r="F346" s="32"/>
      <c r="G346" s="32"/>
      <c r="H346" s="32"/>
      <c r="I346" s="32"/>
      <c r="J346" s="32"/>
      <c r="K346" s="30" t="s">
        <v>118</v>
      </c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14"/>
      <c r="AE346" s="14"/>
      <c r="AF346" s="14"/>
      <c r="AG346" s="14"/>
      <c r="AH346" s="14"/>
      <c r="AI346" s="14"/>
      <c r="AJ346" s="14"/>
      <c r="AK346" s="14"/>
      <c r="AL346" s="14"/>
      <c r="AM346" s="40" t="s">
        <v>332</v>
      </c>
      <c r="AN346" s="40"/>
      <c r="AO346" s="40"/>
      <c r="AP346" s="40"/>
      <c r="AQ346" s="40"/>
      <c r="AR346" s="40"/>
      <c r="AS346" s="40"/>
      <c r="AT346" s="40"/>
      <c r="AU346" s="14"/>
      <c r="AV346" s="14"/>
      <c r="AW346" s="39">
        <v>48396.7</v>
      </c>
      <c r="AX346" s="39"/>
      <c r="AY346" s="39"/>
      <c r="AZ346" s="39"/>
      <c r="BA346" s="39"/>
      <c r="BB346" s="39"/>
      <c r="BC346" s="39"/>
      <c r="BD346" s="39"/>
      <c r="BE346" s="39"/>
      <c r="BF346" s="14"/>
      <c r="BG346" s="14"/>
      <c r="BH346" s="37" t="s">
        <v>330</v>
      </c>
      <c r="BI346" s="37"/>
      <c r="BJ346" s="37"/>
      <c r="BK346" s="37"/>
      <c r="BL346" s="37"/>
      <c r="BM346" s="37"/>
      <c r="BN346" s="37"/>
      <c r="BO346" s="37"/>
      <c r="BP346" s="37"/>
      <c r="BQ346" s="37"/>
      <c r="BR346" s="37"/>
      <c r="BS346" s="14"/>
      <c r="BT346" s="39">
        <f>SUM(BT348,BT356,BT377)</f>
        <v>21253.01</v>
      </c>
      <c r="BU346" s="39"/>
      <c r="BV346" s="39"/>
      <c r="BW346" s="39"/>
      <c r="BX346" s="39"/>
      <c r="BY346" s="39"/>
      <c r="BZ346" s="39"/>
      <c r="CA346" s="39"/>
      <c r="CB346" s="39"/>
      <c r="CC346" s="39"/>
      <c r="CD346" s="39"/>
      <c r="CE346" s="14"/>
      <c r="CF346" s="37" t="s">
        <v>331</v>
      </c>
      <c r="CG346" s="37"/>
      <c r="CH346" s="37"/>
      <c r="CI346" s="37"/>
      <c r="CJ346" s="37"/>
      <c r="CK346" s="37"/>
      <c r="CL346" s="14"/>
      <c r="CM346" s="14"/>
      <c r="CN346" s="14"/>
      <c r="CO346" s="14"/>
      <c r="CP346" s="14"/>
      <c r="CQ346" s="14"/>
      <c r="CR346" s="14"/>
      <c r="CS346" s="14"/>
    </row>
    <row r="347" spans="1:97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</row>
    <row r="348" spans="2:89" ht="15" customHeight="1">
      <c r="B348" s="29" t="s">
        <v>121</v>
      </c>
      <c r="C348" s="29"/>
      <c r="D348" s="29"/>
      <c r="E348" s="29"/>
      <c r="F348" s="29"/>
      <c r="G348" s="29"/>
      <c r="H348" s="29"/>
      <c r="I348" s="29"/>
      <c r="J348" s="29"/>
      <c r="K348" s="27" t="s">
        <v>122</v>
      </c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M348" s="25" t="s">
        <v>332</v>
      </c>
      <c r="AN348" s="25"/>
      <c r="AO348" s="25"/>
      <c r="AP348" s="25"/>
      <c r="AQ348" s="25"/>
      <c r="AR348" s="25"/>
      <c r="AS348" s="25"/>
      <c r="AT348" s="25"/>
      <c r="AW348" s="28">
        <v>41130.79</v>
      </c>
      <c r="AX348" s="28"/>
      <c r="AY348" s="28"/>
      <c r="AZ348" s="28"/>
      <c r="BA348" s="28"/>
      <c r="BB348" s="28"/>
      <c r="BC348" s="28"/>
      <c r="BD348" s="28"/>
      <c r="BE348" s="28"/>
      <c r="BH348" s="38" t="s">
        <v>333</v>
      </c>
      <c r="BI348" s="38"/>
      <c r="BJ348" s="38"/>
      <c r="BK348" s="38"/>
      <c r="BL348" s="38"/>
      <c r="BM348" s="38"/>
      <c r="BN348" s="38"/>
      <c r="BO348" s="38"/>
      <c r="BP348" s="38"/>
      <c r="BQ348" s="38"/>
      <c r="BR348" s="38"/>
      <c r="BT348" s="44">
        <v>19185.48</v>
      </c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F348" s="38" t="s">
        <v>334</v>
      </c>
      <c r="CG348" s="38"/>
      <c r="CH348" s="38"/>
      <c r="CI348" s="38"/>
      <c r="CJ348" s="38"/>
      <c r="CK348" s="38"/>
    </row>
    <row r="349" spans="2:89" ht="15" customHeight="1">
      <c r="B349" s="29" t="s">
        <v>127</v>
      </c>
      <c r="C349" s="29"/>
      <c r="D349" s="29"/>
      <c r="E349" s="29"/>
      <c r="F349" s="29"/>
      <c r="G349" s="29"/>
      <c r="H349" s="29"/>
      <c r="I349" s="29"/>
      <c r="J349" s="29"/>
      <c r="K349" s="27" t="s">
        <v>128</v>
      </c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M349" s="25" t="s">
        <v>332</v>
      </c>
      <c r="AN349" s="25"/>
      <c r="AO349" s="25"/>
      <c r="AP349" s="25"/>
      <c r="AQ349" s="25"/>
      <c r="AR349" s="25"/>
      <c r="AS349" s="25"/>
      <c r="AT349" s="25"/>
      <c r="AW349" s="28">
        <v>32782.53</v>
      </c>
      <c r="AX349" s="28"/>
      <c r="AY349" s="28"/>
      <c r="AZ349" s="28"/>
      <c r="BA349" s="28"/>
      <c r="BB349" s="28"/>
      <c r="BC349" s="28"/>
      <c r="BD349" s="28"/>
      <c r="BE349" s="28"/>
      <c r="BH349" s="38" t="s">
        <v>335</v>
      </c>
      <c r="BI349" s="38"/>
      <c r="BJ349" s="38"/>
      <c r="BK349" s="38"/>
      <c r="BL349" s="38"/>
      <c r="BM349" s="38"/>
      <c r="BN349" s="38"/>
      <c r="BO349" s="38"/>
      <c r="BP349" s="38"/>
      <c r="BQ349" s="38"/>
      <c r="BR349" s="38"/>
      <c r="BT349" s="44">
        <v>15558.1</v>
      </c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F349" s="38" t="s">
        <v>336</v>
      </c>
      <c r="CG349" s="38"/>
      <c r="CH349" s="38"/>
      <c r="CI349" s="38"/>
      <c r="CJ349" s="38"/>
      <c r="CK349" s="38"/>
    </row>
    <row r="350" spans="2:89" ht="15" customHeight="1">
      <c r="B350" s="29" t="s">
        <v>131</v>
      </c>
      <c r="C350" s="29"/>
      <c r="D350" s="29"/>
      <c r="E350" s="29"/>
      <c r="F350" s="29"/>
      <c r="G350" s="29"/>
      <c r="H350" s="29"/>
      <c r="I350" s="29"/>
      <c r="J350" s="29"/>
      <c r="K350" s="27" t="s">
        <v>132</v>
      </c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M350" s="25" t="s">
        <v>332</v>
      </c>
      <c r="AN350" s="25"/>
      <c r="AO350" s="25"/>
      <c r="AP350" s="25"/>
      <c r="AQ350" s="25"/>
      <c r="AR350" s="25"/>
      <c r="AS350" s="25"/>
      <c r="AT350" s="25"/>
      <c r="AW350" s="28">
        <v>0</v>
      </c>
      <c r="AX350" s="28"/>
      <c r="AY350" s="28"/>
      <c r="AZ350" s="28"/>
      <c r="BA350" s="28"/>
      <c r="BB350" s="28"/>
      <c r="BC350" s="28"/>
      <c r="BD350" s="28"/>
      <c r="BE350" s="28"/>
      <c r="BH350" s="38" t="s">
        <v>46</v>
      </c>
      <c r="BI350" s="38"/>
      <c r="BJ350" s="38"/>
      <c r="BK350" s="38"/>
      <c r="BL350" s="38"/>
      <c r="BM350" s="38"/>
      <c r="BN350" s="38"/>
      <c r="BO350" s="38"/>
      <c r="BP350" s="38"/>
      <c r="BQ350" s="38"/>
      <c r="BR350" s="38"/>
      <c r="BT350" s="44">
        <v>15558.1</v>
      </c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F350" s="38" t="s">
        <v>56</v>
      </c>
      <c r="CG350" s="38"/>
      <c r="CH350" s="38"/>
      <c r="CI350" s="38"/>
      <c r="CJ350" s="38"/>
      <c r="CK350" s="38"/>
    </row>
    <row r="351" spans="2:89" ht="15" customHeight="1">
      <c r="B351" s="29" t="s">
        <v>133</v>
      </c>
      <c r="C351" s="29"/>
      <c r="D351" s="29"/>
      <c r="E351" s="29"/>
      <c r="F351" s="29"/>
      <c r="G351" s="29"/>
      <c r="H351" s="29"/>
      <c r="I351" s="29"/>
      <c r="J351" s="29"/>
      <c r="K351" s="27" t="s">
        <v>134</v>
      </c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M351" s="25" t="s">
        <v>332</v>
      </c>
      <c r="AN351" s="25"/>
      <c r="AO351" s="25"/>
      <c r="AP351" s="25"/>
      <c r="AQ351" s="25"/>
      <c r="AR351" s="25"/>
      <c r="AS351" s="25"/>
      <c r="AT351" s="25"/>
      <c r="AW351" s="28">
        <v>0</v>
      </c>
      <c r="AX351" s="28"/>
      <c r="AY351" s="28"/>
      <c r="AZ351" s="28"/>
      <c r="BA351" s="28"/>
      <c r="BB351" s="28"/>
      <c r="BC351" s="28"/>
      <c r="BD351" s="28"/>
      <c r="BE351" s="28"/>
      <c r="BH351" s="38" t="s">
        <v>46</v>
      </c>
      <c r="BI351" s="38"/>
      <c r="BJ351" s="38"/>
      <c r="BK351" s="38"/>
      <c r="BL351" s="38"/>
      <c r="BM351" s="38"/>
      <c r="BN351" s="38"/>
      <c r="BO351" s="38"/>
      <c r="BP351" s="38"/>
      <c r="BQ351" s="38"/>
      <c r="BR351" s="38"/>
      <c r="BT351" s="44">
        <v>0</v>
      </c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F351" s="38" t="s">
        <v>56</v>
      </c>
      <c r="CG351" s="38"/>
      <c r="CH351" s="38"/>
      <c r="CI351" s="38"/>
      <c r="CJ351" s="38"/>
      <c r="CK351" s="38"/>
    </row>
    <row r="352" spans="2:89" ht="15" customHeight="1">
      <c r="B352" s="29" t="s">
        <v>135</v>
      </c>
      <c r="C352" s="29"/>
      <c r="D352" s="29"/>
      <c r="E352" s="29"/>
      <c r="F352" s="29"/>
      <c r="G352" s="29"/>
      <c r="H352" s="29"/>
      <c r="I352" s="29"/>
      <c r="J352" s="29"/>
      <c r="K352" s="27" t="s">
        <v>136</v>
      </c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M352" s="25" t="s">
        <v>332</v>
      </c>
      <c r="AN352" s="25"/>
      <c r="AO352" s="25"/>
      <c r="AP352" s="25"/>
      <c r="AQ352" s="25"/>
      <c r="AR352" s="25"/>
      <c r="AS352" s="25"/>
      <c r="AT352" s="25"/>
      <c r="AW352" s="28">
        <v>2919.9</v>
      </c>
      <c r="AX352" s="28"/>
      <c r="AY352" s="28"/>
      <c r="AZ352" s="28"/>
      <c r="BA352" s="28"/>
      <c r="BB352" s="28"/>
      <c r="BC352" s="28"/>
      <c r="BD352" s="28"/>
      <c r="BE352" s="28"/>
      <c r="BH352" s="38" t="s">
        <v>337</v>
      </c>
      <c r="BI352" s="38"/>
      <c r="BJ352" s="38"/>
      <c r="BK352" s="38"/>
      <c r="BL352" s="38"/>
      <c r="BM352" s="38"/>
      <c r="BN352" s="38"/>
      <c r="BO352" s="38"/>
      <c r="BP352" s="38"/>
      <c r="BQ352" s="38"/>
      <c r="BR352" s="38"/>
      <c r="BT352" s="44">
        <v>1083.4</v>
      </c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F352" s="38" t="s">
        <v>338</v>
      </c>
      <c r="CG352" s="38"/>
      <c r="CH352" s="38"/>
      <c r="CI352" s="38"/>
      <c r="CJ352" s="38"/>
      <c r="CK352" s="38"/>
    </row>
    <row r="353" spans="2:89" ht="15" customHeight="1">
      <c r="B353" s="29" t="s">
        <v>139</v>
      </c>
      <c r="C353" s="29"/>
      <c r="D353" s="29"/>
      <c r="E353" s="29"/>
      <c r="F353" s="29"/>
      <c r="G353" s="29"/>
      <c r="H353" s="29"/>
      <c r="I353" s="29"/>
      <c r="J353" s="29"/>
      <c r="K353" s="27" t="s">
        <v>136</v>
      </c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M353" s="25" t="s">
        <v>332</v>
      </c>
      <c r="AN353" s="25"/>
      <c r="AO353" s="25"/>
      <c r="AP353" s="25"/>
      <c r="AQ353" s="25"/>
      <c r="AR353" s="25"/>
      <c r="AS353" s="25"/>
      <c r="AT353" s="25"/>
      <c r="AW353" s="28">
        <v>0</v>
      </c>
      <c r="AX353" s="28"/>
      <c r="AY353" s="28"/>
      <c r="AZ353" s="28"/>
      <c r="BA353" s="28"/>
      <c r="BB353" s="28"/>
      <c r="BC353" s="28"/>
      <c r="BD353" s="28"/>
      <c r="BE353" s="28"/>
      <c r="BH353" s="38" t="s">
        <v>46</v>
      </c>
      <c r="BI353" s="38"/>
      <c r="BJ353" s="38"/>
      <c r="BK353" s="38"/>
      <c r="BL353" s="38"/>
      <c r="BM353" s="38"/>
      <c r="BN353" s="38"/>
      <c r="BO353" s="38"/>
      <c r="BP353" s="38"/>
      <c r="BQ353" s="38"/>
      <c r="BR353" s="38"/>
      <c r="BT353" s="44">
        <v>1083.4</v>
      </c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F353" s="38" t="s">
        <v>56</v>
      </c>
      <c r="CG353" s="38"/>
      <c r="CH353" s="38"/>
      <c r="CI353" s="38"/>
      <c r="CJ353" s="38"/>
      <c r="CK353" s="38"/>
    </row>
    <row r="354" spans="2:89" ht="15" customHeight="1">
      <c r="B354" s="29" t="s">
        <v>140</v>
      </c>
      <c r="C354" s="29"/>
      <c r="D354" s="29"/>
      <c r="E354" s="29"/>
      <c r="F354" s="29"/>
      <c r="G354" s="29"/>
      <c r="H354" s="29"/>
      <c r="I354" s="29"/>
      <c r="J354" s="29"/>
      <c r="K354" s="27" t="s">
        <v>141</v>
      </c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M354" s="25" t="s">
        <v>332</v>
      </c>
      <c r="AN354" s="25"/>
      <c r="AO354" s="25"/>
      <c r="AP354" s="25"/>
      <c r="AQ354" s="25"/>
      <c r="AR354" s="25"/>
      <c r="AS354" s="25"/>
      <c r="AT354" s="25"/>
      <c r="AW354" s="28">
        <v>5428.36</v>
      </c>
      <c r="AX354" s="28"/>
      <c r="AY354" s="28"/>
      <c r="AZ354" s="28"/>
      <c r="BA354" s="28"/>
      <c r="BB354" s="28"/>
      <c r="BC354" s="28"/>
      <c r="BD354" s="28"/>
      <c r="BE354" s="28"/>
      <c r="BH354" s="38" t="s">
        <v>339</v>
      </c>
      <c r="BI354" s="38"/>
      <c r="BJ354" s="38"/>
      <c r="BK354" s="38"/>
      <c r="BL354" s="38"/>
      <c r="BM354" s="38"/>
      <c r="BN354" s="38"/>
      <c r="BO354" s="38"/>
      <c r="BP354" s="38"/>
      <c r="BQ354" s="38"/>
      <c r="BR354" s="38"/>
      <c r="BT354" s="44">
        <v>2543.98</v>
      </c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F354" s="38" t="s">
        <v>340</v>
      </c>
      <c r="CG354" s="38"/>
      <c r="CH354" s="38"/>
      <c r="CI354" s="38"/>
      <c r="CJ354" s="38"/>
      <c r="CK354" s="38"/>
    </row>
    <row r="355" spans="2:89" ht="15" customHeight="1">
      <c r="B355" s="29" t="s">
        <v>144</v>
      </c>
      <c r="C355" s="29"/>
      <c r="D355" s="29"/>
      <c r="E355" s="29"/>
      <c r="F355" s="29"/>
      <c r="G355" s="29"/>
      <c r="H355" s="29"/>
      <c r="I355" s="29"/>
      <c r="J355" s="29"/>
      <c r="K355" s="27" t="s">
        <v>145</v>
      </c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M355" s="25" t="s">
        <v>332</v>
      </c>
      <c r="AN355" s="25"/>
      <c r="AO355" s="25"/>
      <c r="AP355" s="25"/>
      <c r="AQ355" s="25"/>
      <c r="AR355" s="25"/>
      <c r="AS355" s="25"/>
      <c r="AT355" s="25"/>
      <c r="AW355" s="28">
        <v>0</v>
      </c>
      <c r="AX355" s="28"/>
      <c r="AY355" s="28"/>
      <c r="AZ355" s="28"/>
      <c r="BA355" s="28"/>
      <c r="BB355" s="28"/>
      <c r="BC355" s="28"/>
      <c r="BD355" s="28"/>
      <c r="BE355" s="28"/>
      <c r="BH355" s="38" t="s">
        <v>46</v>
      </c>
      <c r="BI355" s="38"/>
      <c r="BJ355" s="38"/>
      <c r="BK355" s="38"/>
      <c r="BL355" s="38"/>
      <c r="BM355" s="38"/>
      <c r="BN355" s="38"/>
      <c r="BO355" s="38"/>
      <c r="BP355" s="38"/>
      <c r="BQ355" s="38"/>
      <c r="BR355" s="38"/>
      <c r="BT355" s="44">
        <v>2543.98</v>
      </c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F355" s="38" t="s">
        <v>56</v>
      </c>
      <c r="CG355" s="38"/>
      <c r="CH355" s="38"/>
      <c r="CI355" s="38"/>
      <c r="CJ355" s="38"/>
      <c r="CK355" s="38"/>
    </row>
    <row r="356" spans="2:89" ht="15" customHeight="1">
      <c r="B356" s="29" t="s">
        <v>146</v>
      </c>
      <c r="C356" s="29"/>
      <c r="D356" s="29"/>
      <c r="E356" s="29"/>
      <c r="F356" s="29"/>
      <c r="G356" s="29"/>
      <c r="H356" s="29"/>
      <c r="I356" s="29"/>
      <c r="J356" s="29"/>
      <c r="K356" s="27" t="s">
        <v>147</v>
      </c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M356" s="25" t="s">
        <v>332</v>
      </c>
      <c r="AN356" s="25"/>
      <c r="AO356" s="25"/>
      <c r="AP356" s="25"/>
      <c r="AQ356" s="25"/>
      <c r="AR356" s="25"/>
      <c r="AS356" s="25"/>
      <c r="AT356" s="25"/>
      <c r="AW356" s="28">
        <v>7080.1</v>
      </c>
      <c r="AX356" s="28"/>
      <c r="AY356" s="28"/>
      <c r="AZ356" s="28"/>
      <c r="BA356" s="28"/>
      <c r="BB356" s="28"/>
      <c r="BC356" s="28"/>
      <c r="BD356" s="28"/>
      <c r="BE356" s="28"/>
      <c r="BH356" s="38" t="s">
        <v>341</v>
      </c>
      <c r="BI356" s="38"/>
      <c r="BJ356" s="38"/>
      <c r="BK356" s="38"/>
      <c r="BL356" s="38"/>
      <c r="BM356" s="38"/>
      <c r="BN356" s="38"/>
      <c r="BO356" s="38"/>
      <c r="BP356" s="38"/>
      <c r="BQ356" s="38"/>
      <c r="BR356" s="38"/>
      <c r="BT356" s="44">
        <f>SUM(BT371,BT365,BT361,BT357)</f>
        <v>1965.41</v>
      </c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F356" s="38" t="s">
        <v>342</v>
      </c>
      <c r="CG356" s="38"/>
      <c r="CH356" s="38"/>
      <c r="CI356" s="38"/>
      <c r="CJ356" s="38"/>
      <c r="CK356" s="38"/>
    </row>
    <row r="357" spans="2:89" ht="15" customHeight="1">
      <c r="B357" s="29" t="s">
        <v>152</v>
      </c>
      <c r="C357" s="29"/>
      <c r="D357" s="29"/>
      <c r="E357" s="29"/>
      <c r="F357" s="29"/>
      <c r="G357" s="29"/>
      <c r="H357" s="29"/>
      <c r="I357" s="29"/>
      <c r="J357" s="29"/>
      <c r="K357" s="27" t="s">
        <v>153</v>
      </c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M357" s="25" t="s">
        <v>332</v>
      </c>
      <c r="AN357" s="25"/>
      <c r="AO357" s="25"/>
      <c r="AP357" s="25"/>
      <c r="AQ357" s="25"/>
      <c r="AR357" s="25"/>
      <c r="AS357" s="25"/>
      <c r="AT357" s="25"/>
      <c r="AW357" s="28">
        <v>2781</v>
      </c>
      <c r="AX357" s="28"/>
      <c r="AY357" s="28"/>
      <c r="AZ357" s="28"/>
      <c r="BA357" s="28"/>
      <c r="BB357" s="28"/>
      <c r="BC357" s="28"/>
      <c r="BD357" s="28"/>
      <c r="BE357" s="28"/>
      <c r="BH357" s="38" t="s">
        <v>343</v>
      </c>
      <c r="BI357" s="38"/>
      <c r="BJ357" s="38"/>
      <c r="BK357" s="38"/>
      <c r="BL357" s="38"/>
      <c r="BM357" s="38"/>
      <c r="BN357" s="38"/>
      <c r="BO357" s="38"/>
      <c r="BP357" s="38"/>
      <c r="BQ357" s="38"/>
      <c r="BR357" s="38"/>
      <c r="BT357" s="44">
        <f>SUM(BT358:CD360)</f>
        <v>988.02</v>
      </c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F357" s="38" t="s">
        <v>344</v>
      </c>
      <c r="CG357" s="38"/>
      <c r="CH357" s="38"/>
      <c r="CI357" s="38"/>
      <c r="CJ357" s="38"/>
      <c r="CK357" s="38"/>
    </row>
    <row r="358" spans="2:89" ht="15" customHeight="1">
      <c r="B358" s="29" t="s">
        <v>156</v>
      </c>
      <c r="C358" s="29"/>
      <c r="D358" s="29"/>
      <c r="E358" s="29"/>
      <c r="F358" s="29"/>
      <c r="G358" s="29"/>
      <c r="H358" s="29"/>
      <c r="I358" s="29"/>
      <c r="J358" s="29"/>
      <c r="K358" s="27" t="s">
        <v>157</v>
      </c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M358" s="25" t="s">
        <v>332</v>
      </c>
      <c r="AN358" s="25"/>
      <c r="AO358" s="25"/>
      <c r="AP358" s="25"/>
      <c r="AQ358" s="25"/>
      <c r="AR358" s="25"/>
      <c r="AS358" s="25"/>
      <c r="AT358" s="25"/>
      <c r="AW358" s="28">
        <v>0</v>
      </c>
      <c r="AX358" s="28"/>
      <c r="AY358" s="28"/>
      <c r="AZ358" s="28"/>
      <c r="BA358" s="28"/>
      <c r="BB358" s="28"/>
      <c r="BC358" s="28"/>
      <c r="BD358" s="28"/>
      <c r="BE358" s="28"/>
      <c r="BH358" s="38" t="s">
        <v>46</v>
      </c>
      <c r="BI358" s="38"/>
      <c r="BJ358" s="38"/>
      <c r="BK358" s="38"/>
      <c r="BL358" s="38"/>
      <c r="BM358" s="38"/>
      <c r="BN358" s="38"/>
      <c r="BO358" s="38"/>
      <c r="BP358" s="38"/>
      <c r="BQ358" s="38"/>
      <c r="BR358" s="38"/>
      <c r="BT358" s="44">
        <v>0</v>
      </c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F358" s="38" t="s">
        <v>56</v>
      </c>
      <c r="CG358" s="38"/>
      <c r="CH358" s="38"/>
      <c r="CI358" s="38"/>
      <c r="CJ358" s="38"/>
      <c r="CK358" s="38"/>
    </row>
    <row r="359" spans="2:89" ht="15" customHeight="1">
      <c r="B359" s="29" t="s">
        <v>158</v>
      </c>
      <c r="C359" s="29"/>
      <c r="D359" s="29"/>
      <c r="E359" s="29"/>
      <c r="F359" s="29"/>
      <c r="G359" s="29"/>
      <c r="H359" s="29"/>
      <c r="I359" s="29"/>
      <c r="J359" s="29"/>
      <c r="K359" s="27" t="s">
        <v>159</v>
      </c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M359" s="25" t="s">
        <v>332</v>
      </c>
      <c r="AN359" s="25"/>
      <c r="AO359" s="25"/>
      <c r="AP359" s="25"/>
      <c r="AQ359" s="25"/>
      <c r="AR359" s="25"/>
      <c r="AS359" s="25"/>
      <c r="AT359" s="25"/>
      <c r="AW359" s="28">
        <v>0</v>
      </c>
      <c r="AX359" s="28"/>
      <c r="AY359" s="28"/>
      <c r="AZ359" s="28"/>
      <c r="BA359" s="28"/>
      <c r="BB359" s="28"/>
      <c r="BC359" s="28"/>
      <c r="BD359" s="28"/>
      <c r="BE359" s="28"/>
      <c r="BH359" s="38" t="s">
        <v>46</v>
      </c>
      <c r="BI359" s="38"/>
      <c r="BJ359" s="38"/>
      <c r="BK359" s="38"/>
      <c r="BL359" s="38"/>
      <c r="BM359" s="38"/>
      <c r="BN359" s="38"/>
      <c r="BO359" s="38"/>
      <c r="BP359" s="38"/>
      <c r="BQ359" s="38"/>
      <c r="BR359" s="38"/>
      <c r="BT359" s="44">
        <v>933.02</v>
      </c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F359" s="38" t="s">
        <v>56</v>
      </c>
      <c r="CG359" s="38"/>
      <c r="CH359" s="38"/>
      <c r="CI359" s="38"/>
      <c r="CJ359" s="38"/>
      <c r="CK359" s="38"/>
    </row>
    <row r="360" spans="2:89" ht="15" customHeight="1">
      <c r="B360" s="29" t="s">
        <v>160</v>
      </c>
      <c r="C360" s="29"/>
      <c r="D360" s="29"/>
      <c r="E360" s="29"/>
      <c r="F360" s="29"/>
      <c r="G360" s="29"/>
      <c r="H360" s="29"/>
      <c r="I360" s="29"/>
      <c r="J360" s="29"/>
      <c r="K360" s="27" t="s">
        <v>161</v>
      </c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M360" s="25" t="s">
        <v>332</v>
      </c>
      <c r="AN360" s="25"/>
      <c r="AO360" s="25"/>
      <c r="AP360" s="25"/>
      <c r="AQ360" s="25"/>
      <c r="AR360" s="25"/>
      <c r="AS360" s="25"/>
      <c r="AT360" s="25"/>
      <c r="AW360" s="28">
        <v>0</v>
      </c>
      <c r="AX360" s="28"/>
      <c r="AY360" s="28"/>
      <c r="AZ360" s="28"/>
      <c r="BA360" s="28"/>
      <c r="BB360" s="28"/>
      <c r="BC360" s="28"/>
      <c r="BD360" s="28"/>
      <c r="BE360" s="28"/>
      <c r="BH360" s="38" t="s">
        <v>46</v>
      </c>
      <c r="BI360" s="38"/>
      <c r="BJ360" s="38"/>
      <c r="BK360" s="38"/>
      <c r="BL360" s="38"/>
      <c r="BM360" s="38"/>
      <c r="BN360" s="38"/>
      <c r="BO360" s="38"/>
      <c r="BP360" s="38"/>
      <c r="BQ360" s="38"/>
      <c r="BR360" s="38"/>
      <c r="BT360" s="44">
        <v>55</v>
      </c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F360" s="38" t="s">
        <v>56</v>
      </c>
      <c r="CG360" s="38"/>
      <c r="CH360" s="38"/>
      <c r="CI360" s="38"/>
      <c r="CJ360" s="38"/>
      <c r="CK360" s="38"/>
    </row>
    <row r="361" spans="2:89" ht="15" customHeight="1">
      <c r="B361" s="29" t="s">
        <v>162</v>
      </c>
      <c r="C361" s="29"/>
      <c r="D361" s="29"/>
      <c r="E361" s="29"/>
      <c r="F361" s="29"/>
      <c r="G361" s="29"/>
      <c r="H361" s="29"/>
      <c r="I361" s="29"/>
      <c r="J361" s="29"/>
      <c r="K361" s="27" t="s">
        <v>163</v>
      </c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M361" s="25" t="s">
        <v>332</v>
      </c>
      <c r="AN361" s="25"/>
      <c r="AO361" s="25"/>
      <c r="AP361" s="25"/>
      <c r="AQ361" s="25"/>
      <c r="AR361" s="25"/>
      <c r="AS361" s="25"/>
      <c r="AT361" s="25"/>
      <c r="AW361" s="28">
        <v>413.43</v>
      </c>
      <c r="AX361" s="28"/>
      <c r="AY361" s="28"/>
      <c r="AZ361" s="28"/>
      <c r="BA361" s="28"/>
      <c r="BB361" s="28"/>
      <c r="BC361" s="28"/>
      <c r="BD361" s="28"/>
      <c r="BE361" s="28"/>
      <c r="BH361" s="38" t="s">
        <v>345</v>
      </c>
      <c r="BI361" s="38"/>
      <c r="BJ361" s="38"/>
      <c r="BK361" s="38"/>
      <c r="BL361" s="38"/>
      <c r="BM361" s="38"/>
      <c r="BN361" s="38"/>
      <c r="BO361" s="38"/>
      <c r="BP361" s="38"/>
      <c r="BQ361" s="38"/>
      <c r="BR361" s="38"/>
      <c r="BT361" s="44">
        <f>SUM(BT362:CD364)</f>
        <v>149.69</v>
      </c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F361" s="38" t="s">
        <v>346</v>
      </c>
      <c r="CG361" s="38"/>
      <c r="CH361" s="38"/>
      <c r="CI361" s="38"/>
      <c r="CJ361" s="38"/>
      <c r="CK361" s="38"/>
    </row>
    <row r="362" spans="2:89" ht="15" customHeight="1">
      <c r="B362" s="29" t="s">
        <v>166</v>
      </c>
      <c r="C362" s="29"/>
      <c r="D362" s="29"/>
      <c r="E362" s="29"/>
      <c r="F362" s="29"/>
      <c r="G362" s="29"/>
      <c r="H362" s="29"/>
      <c r="I362" s="29"/>
      <c r="J362" s="29"/>
      <c r="K362" s="27" t="s">
        <v>167</v>
      </c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M362" s="25" t="s">
        <v>332</v>
      </c>
      <c r="AN362" s="25"/>
      <c r="AO362" s="25"/>
      <c r="AP362" s="25"/>
      <c r="AQ362" s="25"/>
      <c r="AR362" s="25"/>
      <c r="AS362" s="25"/>
      <c r="AT362" s="25"/>
      <c r="AW362" s="28">
        <v>0</v>
      </c>
      <c r="AX362" s="28"/>
      <c r="AY362" s="28"/>
      <c r="AZ362" s="28"/>
      <c r="BA362" s="28"/>
      <c r="BB362" s="28"/>
      <c r="BC362" s="28"/>
      <c r="BD362" s="28"/>
      <c r="BE362" s="28"/>
      <c r="BH362" s="38" t="s">
        <v>46</v>
      </c>
      <c r="BI362" s="38"/>
      <c r="BJ362" s="38"/>
      <c r="BK362" s="38"/>
      <c r="BL362" s="38"/>
      <c r="BM362" s="38"/>
      <c r="BN362" s="38"/>
      <c r="BO362" s="38"/>
      <c r="BP362" s="38"/>
      <c r="BQ362" s="38"/>
      <c r="BR362" s="38"/>
      <c r="BT362" s="44">
        <v>0</v>
      </c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F362" s="38" t="s">
        <v>56</v>
      </c>
      <c r="CG362" s="38"/>
      <c r="CH362" s="38"/>
      <c r="CI362" s="38"/>
      <c r="CJ362" s="38"/>
      <c r="CK362" s="38"/>
    </row>
    <row r="363" spans="2:89" ht="15" customHeight="1">
      <c r="B363" s="29" t="s">
        <v>168</v>
      </c>
      <c r="C363" s="29"/>
      <c r="D363" s="29"/>
      <c r="E363" s="29"/>
      <c r="F363" s="29"/>
      <c r="G363" s="29"/>
      <c r="H363" s="29"/>
      <c r="I363" s="29"/>
      <c r="J363" s="29"/>
      <c r="K363" s="27" t="s">
        <v>169</v>
      </c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M363" s="25" t="s">
        <v>332</v>
      </c>
      <c r="AN363" s="25"/>
      <c r="AO363" s="25"/>
      <c r="AP363" s="25"/>
      <c r="AQ363" s="25"/>
      <c r="AR363" s="25"/>
      <c r="AS363" s="25"/>
      <c r="AT363" s="25"/>
      <c r="AW363" s="28">
        <v>0</v>
      </c>
      <c r="AX363" s="28"/>
      <c r="AY363" s="28"/>
      <c r="AZ363" s="28"/>
      <c r="BA363" s="28"/>
      <c r="BB363" s="28"/>
      <c r="BC363" s="28"/>
      <c r="BD363" s="28"/>
      <c r="BE363" s="28"/>
      <c r="BH363" s="38" t="s">
        <v>46</v>
      </c>
      <c r="BI363" s="38"/>
      <c r="BJ363" s="38"/>
      <c r="BK363" s="38"/>
      <c r="BL363" s="38"/>
      <c r="BM363" s="38"/>
      <c r="BN363" s="38"/>
      <c r="BO363" s="38"/>
      <c r="BP363" s="38"/>
      <c r="BQ363" s="38"/>
      <c r="BR363" s="38"/>
      <c r="BT363" s="44">
        <v>142.97</v>
      </c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F363" s="38" t="s">
        <v>56</v>
      </c>
      <c r="CG363" s="38"/>
      <c r="CH363" s="38"/>
      <c r="CI363" s="38"/>
      <c r="CJ363" s="38"/>
      <c r="CK363" s="38"/>
    </row>
    <row r="364" spans="2:89" ht="15" customHeight="1">
      <c r="B364" s="29" t="s">
        <v>170</v>
      </c>
      <c r="C364" s="29"/>
      <c r="D364" s="29"/>
      <c r="E364" s="29"/>
      <c r="F364" s="29"/>
      <c r="G364" s="29"/>
      <c r="H364" s="29"/>
      <c r="I364" s="29"/>
      <c r="J364" s="29"/>
      <c r="K364" s="27" t="s">
        <v>171</v>
      </c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M364" s="25" t="s">
        <v>332</v>
      </c>
      <c r="AN364" s="25"/>
      <c r="AO364" s="25"/>
      <c r="AP364" s="25"/>
      <c r="AQ364" s="25"/>
      <c r="AR364" s="25"/>
      <c r="AS364" s="25"/>
      <c r="AT364" s="25"/>
      <c r="AW364" s="28">
        <v>0</v>
      </c>
      <c r="AX364" s="28"/>
      <c r="AY364" s="28"/>
      <c r="AZ364" s="28"/>
      <c r="BA364" s="28"/>
      <c r="BB364" s="28"/>
      <c r="BC364" s="28"/>
      <c r="BD364" s="28"/>
      <c r="BE364" s="28"/>
      <c r="BH364" s="38" t="s">
        <v>46</v>
      </c>
      <c r="BI364" s="38"/>
      <c r="BJ364" s="38"/>
      <c r="BK364" s="38"/>
      <c r="BL364" s="38"/>
      <c r="BM364" s="38"/>
      <c r="BN364" s="38"/>
      <c r="BO364" s="38"/>
      <c r="BP364" s="38"/>
      <c r="BQ364" s="38"/>
      <c r="BR364" s="38"/>
      <c r="BT364" s="44">
        <v>6.72</v>
      </c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F364" s="38" t="s">
        <v>56</v>
      </c>
      <c r="CG364" s="38"/>
      <c r="CH364" s="38"/>
      <c r="CI364" s="38"/>
      <c r="CJ364" s="38"/>
      <c r="CK364" s="38"/>
    </row>
    <row r="365" spans="2:89" ht="15" customHeight="1">
      <c r="B365" s="29" t="s">
        <v>172</v>
      </c>
      <c r="C365" s="29"/>
      <c r="D365" s="29"/>
      <c r="E365" s="29"/>
      <c r="F365" s="29"/>
      <c r="G365" s="29"/>
      <c r="H365" s="29"/>
      <c r="I365" s="29"/>
      <c r="J365" s="29"/>
      <c r="K365" s="27" t="s">
        <v>173</v>
      </c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M365" s="25" t="s">
        <v>332</v>
      </c>
      <c r="AN365" s="25"/>
      <c r="AO365" s="25"/>
      <c r="AP365" s="25"/>
      <c r="AQ365" s="25"/>
      <c r="AR365" s="25"/>
      <c r="AS365" s="25"/>
      <c r="AT365" s="25"/>
      <c r="AW365" s="28">
        <v>3171.62</v>
      </c>
      <c r="AX365" s="28"/>
      <c r="AY365" s="28"/>
      <c r="AZ365" s="28"/>
      <c r="BA365" s="28"/>
      <c r="BB365" s="28"/>
      <c r="BC365" s="28"/>
      <c r="BD365" s="28"/>
      <c r="BE365" s="28"/>
      <c r="BH365" s="38" t="s">
        <v>347</v>
      </c>
      <c r="BI365" s="38"/>
      <c r="BJ365" s="38"/>
      <c r="BK365" s="38"/>
      <c r="BL365" s="38"/>
      <c r="BM365" s="38"/>
      <c r="BN365" s="38"/>
      <c r="BO365" s="38"/>
      <c r="BP365" s="38"/>
      <c r="BQ365" s="38"/>
      <c r="BR365" s="38"/>
      <c r="BT365" s="44">
        <f>SUM(BT366:CD370)</f>
        <v>581.61</v>
      </c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F365" s="38" t="s">
        <v>348</v>
      </c>
      <c r="CG365" s="38"/>
      <c r="CH365" s="38"/>
      <c r="CI365" s="38"/>
      <c r="CJ365" s="38"/>
      <c r="CK365" s="38"/>
    </row>
    <row r="366" spans="2:89" ht="15" customHeight="1">
      <c r="B366" s="29" t="s">
        <v>176</v>
      </c>
      <c r="C366" s="29"/>
      <c r="D366" s="29"/>
      <c r="E366" s="29"/>
      <c r="F366" s="29"/>
      <c r="G366" s="29"/>
      <c r="H366" s="29"/>
      <c r="I366" s="29"/>
      <c r="J366" s="29"/>
      <c r="K366" s="27" t="s">
        <v>177</v>
      </c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M366" s="25" t="s">
        <v>332</v>
      </c>
      <c r="AN366" s="25"/>
      <c r="AO366" s="25"/>
      <c r="AP366" s="25"/>
      <c r="AQ366" s="25"/>
      <c r="AR366" s="25"/>
      <c r="AS366" s="25"/>
      <c r="AT366" s="25"/>
      <c r="AW366" s="28">
        <v>0</v>
      </c>
      <c r="AX366" s="28"/>
      <c r="AY366" s="28"/>
      <c r="AZ366" s="28"/>
      <c r="BA366" s="28"/>
      <c r="BB366" s="28"/>
      <c r="BC366" s="28"/>
      <c r="BD366" s="28"/>
      <c r="BE366" s="28"/>
      <c r="BH366" s="38" t="s">
        <v>46</v>
      </c>
      <c r="BI366" s="38"/>
      <c r="BJ366" s="38"/>
      <c r="BK366" s="38"/>
      <c r="BL366" s="38"/>
      <c r="BM366" s="38"/>
      <c r="BN366" s="38"/>
      <c r="BO366" s="38"/>
      <c r="BP366" s="38"/>
      <c r="BQ366" s="38"/>
      <c r="BR366" s="38"/>
      <c r="BT366" s="44">
        <v>259.78</v>
      </c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F366" s="38" t="s">
        <v>56</v>
      </c>
      <c r="CG366" s="38"/>
      <c r="CH366" s="38"/>
      <c r="CI366" s="38"/>
      <c r="CJ366" s="38"/>
      <c r="CK366" s="38"/>
    </row>
    <row r="367" spans="2:89" ht="15" customHeight="1">
      <c r="B367" s="60" t="s">
        <v>178</v>
      </c>
      <c r="C367" s="60"/>
      <c r="D367" s="60"/>
      <c r="E367" s="60"/>
      <c r="F367" s="60"/>
      <c r="G367" s="60"/>
      <c r="H367" s="60"/>
      <c r="I367" s="60"/>
      <c r="J367" s="60"/>
      <c r="K367" s="61" t="s">
        <v>179</v>
      </c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15"/>
      <c r="AE367" s="15"/>
      <c r="AF367" s="15"/>
      <c r="AG367" s="15"/>
      <c r="AH367" s="15"/>
      <c r="AI367" s="15"/>
      <c r="AJ367" s="15"/>
      <c r="AK367" s="15"/>
      <c r="AL367" s="15"/>
      <c r="AM367" s="62" t="s">
        <v>332</v>
      </c>
      <c r="AN367" s="62"/>
      <c r="AO367" s="62"/>
      <c r="AP367" s="62"/>
      <c r="AQ367" s="62"/>
      <c r="AR367" s="62"/>
      <c r="AS367" s="62"/>
      <c r="AT367" s="62"/>
      <c r="AU367" s="15"/>
      <c r="AV367" s="15"/>
      <c r="AW367" s="44">
        <v>0</v>
      </c>
      <c r="AX367" s="44"/>
      <c r="AY367" s="44"/>
      <c r="AZ367" s="44"/>
      <c r="BA367" s="44"/>
      <c r="BB367" s="44"/>
      <c r="BC367" s="44"/>
      <c r="BD367" s="44"/>
      <c r="BE367" s="44"/>
      <c r="BF367" s="15"/>
      <c r="BG367" s="15"/>
      <c r="BH367" s="63" t="s">
        <v>46</v>
      </c>
      <c r="BI367" s="63"/>
      <c r="BJ367" s="63"/>
      <c r="BK367" s="63"/>
      <c r="BL367" s="63"/>
      <c r="BM367" s="63"/>
      <c r="BN367" s="63"/>
      <c r="BO367" s="63"/>
      <c r="BP367" s="63"/>
      <c r="BQ367" s="63"/>
      <c r="BR367" s="63"/>
      <c r="BS367" s="15"/>
      <c r="BT367" s="44">
        <v>3.98</v>
      </c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15"/>
      <c r="CF367" s="63" t="s">
        <v>56</v>
      </c>
      <c r="CG367" s="63"/>
      <c r="CH367" s="63"/>
      <c r="CI367" s="63"/>
      <c r="CJ367" s="63"/>
      <c r="CK367" s="63"/>
    </row>
    <row r="368" spans="2:89" ht="15" customHeight="1">
      <c r="B368" s="29" t="s">
        <v>180</v>
      </c>
      <c r="C368" s="29"/>
      <c r="D368" s="29"/>
      <c r="E368" s="29"/>
      <c r="F368" s="29"/>
      <c r="G368" s="29"/>
      <c r="H368" s="29"/>
      <c r="I368" s="29"/>
      <c r="J368" s="29"/>
      <c r="K368" s="27" t="s">
        <v>181</v>
      </c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M368" s="25" t="s">
        <v>332</v>
      </c>
      <c r="AN368" s="25"/>
      <c r="AO368" s="25"/>
      <c r="AP368" s="25"/>
      <c r="AQ368" s="25"/>
      <c r="AR368" s="25"/>
      <c r="AS368" s="25"/>
      <c r="AT368" s="25"/>
      <c r="AW368" s="28">
        <v>0</v>
      </c>
      <c r="AX368" s="28"/>
      <c r="AY368" s="28"/>
      <c r="AZ368" s="28"/>
      <c r="BA368" s="28"/>
      <c r="BB368" s="28"/>
      <c r="BC368" s="28"/>
      <c r="BD368" s="28"/>
      <c r="BE368" s="28"/>
      <c r="BH368" s="38" t="s">
        <v>46</v>
      </c>
      <c r="BI368" s="38"/>
      <c r="BJ368" s="38"/>
      <c r="BK368" s="38"/>
      <c r="BL368" s="38"/>
      <c r="BM368" s="38"/>
      <c r="BN368" s="38"/>
      <c r="BO368" s="38"/>
      <c r="BP368" s="38"/>
      <c r="BQ368" s="38"/>
      <c r="BR368" s="38"/>
      <c r="BT368" s="44">
        <v>0</v>
      </c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F368" s="38" t="s">
        <v>56</v>
      </c>
      <c r="CG368" s="38"/>
      <c r="CH368" s="38"/>
      <c r="CI368" s="38"/>
      <c r="CJ368" s="38"/>
      <c r="CK368" s="38"/>
    </row>
    <row r="369" spans="2:89" ht="15" customHeight="1">
      <c r="B369" s="29" t="s">
        <v>182</v>
      </c>
      <c r="C369" s="29"/>
      <c r="D369" s="29"/>
      <c r="E369" s="29"/>
      <c r="F369" s="29"/>
      <c r="G369" s="29"/>
      <c r="H369" s="29"/>
      <c r="I369" s="29"/>
      <c r="J369" s="29"/>
      <c r="K369" s="27" t="s">
        <v>183</v>
      </c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M369" s="25" t="s">
        <v>332</v>
      </c>
      <c r="AN369" s="25"/>
      <c r="AO369" s="25"/>
      <c r="AP369" s="25"/>
      <c r="AQ369" s="25"/>
      <c r="AR369" s="25"/>
      <c r="AS369" s="25"/>
      <c r="AT369" s="25"/>
      <c r="AW369" s="28">
        <v>0</v>
      </c>
      <c r="AX369" s="28"/>
      <c r="AY369" s="28"/>
      <c r="AZ369" s="28"/>
      <c r="BA369" s="28"/>
      <c r="BB369" s="28"/>
      <c r="BC369" s="28"/>
      <c r="BD369" s="28"/>
      <c r="BE369" s="28"/>
      <c r="BH369" s="38" t="s">
        <v>46</v>
      </c>
      <c r="BI369" s="38"/>
      <c r="BJ369" s="38"/>
      <c r="BK369" s="38"/>
      <c r="BL369" s="38"/>
      <c r="BM369" s="38"/>
      <c r="BN369" s="38"/>
      <c r="BO369" s="38"/>
      <c r="BP369" s="38"/>
      <c r="BQ369" s="38"/>
      <c r="BR369" s="38"/>
      <c r="BT369" s="44">
        <v>0</v>
      </c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F369" s="38" t="s">
        <v>56</v>
      </c>
      <c r="CG369" s="38"/>
      <c r="CH369" s="38"/>
      <c r="CI369" s="38"/>
      <c r="CJ369" s="38"/>
      <c r="CK369" s="38"/>
    </row>
    <row r="370" spans="2:89" ht="15" customHeight="1">
      <c r="B370" s="29" t="s">
        <v>184</v>
      </c>
      <c r="C370" s="29"/>
      <c r="D370" s="29"/>
      <c r="E370" s="29"/>
      <c r="F370" s="29"/>
      <c r="G370" s="29"/>
      <c r="H370" s="29"/>
      <c r="I370" s="29"/>
      <c r="J370" s="29"/>
      <c r="K370" s="27" t="s">
        <v>185</v>
      </c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M370" s="25" t="s">
        <v>332</v>
      </c>
      <c r="AN370" s="25"/>
      <c r="AO370" s="25"/>
      <c r="AP370" s="25"/>
      <c r="AQ370" s="25"/>
      <c r="AR370" s="25"/>
      <c r="AS370" s="25"/>
      <c r="AT370" s="25"/>
      <c r="AW370" s="28">
        <v>0</v>
      </c>
      <c r="AX370" s="28"/>
      <c r="AY370" s="28"/>
      <c r="AZ370" s="28"/>
      <c r="BA370" s="28"/>
      <c r="BB370" s="28"/>
      <c r="BC370" s="28"/>
      <c r="BD370" s="28"/>
      <c r="BE370" s="28"/>
      <c r="BH370" s="38" t="s">
        <v>46</v>
      </c>
      <c r="BI370" s="38"/>
      <c r="BJ370" s="38"/>
      <c r="BK370" s="38"/>
      <c r="BL370" s="38"/>
      <c r="BM370" s="38"/>
      <c r="BN370" s="38"/>
      <c r="BO370" s="38"/>
      <c r="BP370" s="38"/>
      <c r="BQ370" s="38"/>
      <c r="BR370" s="38"/>
      <c r="BT370" s="44">
        <v>317.85</v>
      </c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F370" s="38" t="s">
        <v>56</v>
      </c>
      <c r="CG370" s="38"/>
      <c r="CH370" s="38"/>
      <c r="CI370" s="38"/>
      <c r="CJ370" s="38"/>
      <c r="CK370" s="38"/>
    </row>
    <row r="371" spans="2:89" ht="15" customHeight="1">
      <c r="B371" s="29" t="s">
        <v>191</v>
      </c>
      <c r="C371" s="29"/>
      <c r="D371" s="29"/>
      <c r="E371" s="29"/>
      <c r="F371" s="29"/>
      <c r="G371" s="29"/>
      <c r="H371" s="29"/>
      <c r="I371" s="29"/>
      <c r="J371" s="29"/>
      <c r="K371" s="27" t="s">
        <v>192</v>
      </c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M371" s="25" t="s">
        <v>332</v>
      </c>
      <c r="AN371" s="25"/>
      <c r="AO371" s="25"/>
      <c r="AP371" s="25"/>
      <c r="AQ371" s="25"/>
      <c r="AR371" s="25"/>
      <c r="AS371" s="25"/>
      <c r="AT371" s="25"/>
      <c r="AW371" s="28">
        <v>714.05</v>
      </c>
      <c r="AX371" s="28"/>
      <c r="AY371" s="28"/>
      <c r="AZ371" s="28"/>
      <c r="BA371" s="28"/>
      <c r="BB371" s="28"/>
      <c r="BC371" s="28"/>
      <c r="BD371" s="28"/>
      <c r="BE371" s="28"/>
      <c r="BH371" s="38" t="s">
        <v>349</v>
      </c>
      <c r="BI371" s="38"/>
      <c r="BJ371" s="38"/>
      <c r="BK371" s="38"/>
      <c r="BL371" s="38"/>
      <c r="BM371" s="38"/>
      <c r="BN371" s="38"/>
      <c r="BO371" s="38"/>
      <c r="BP371" s="38"/>
      <c r="BQ371" s="38"/>
      <c r="BR371" s="38"/>
      <c r="BT371" s="44">
        <f>SUM(BT372:CD376)</f>
        <v>246.09000000000003</v>
      </c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F371" s="38" t="s">
        <v>350</v>
      </c>
      <c r="CG371" s="38"/>
      <c r="CH371" s="38"/>
      <c r="CI371" s="38"/>
      <c r="CJ371" s="38"/>
      <c r="CK371" s="38"/>
    </row>
    <row r="372" spans="2:89" ht="15" customHeight="1">
      <c r="B372" s="29" t="s">
        <v>195</v>
      </c>
      <c r="C372" s="29"/>
      <c r="D372" s="29"/>
      <c r="E372" s="29"/>
      <c r="F372" s="29"/>
      <c r="G372" s="29"/>
      <c r="H372" s="29"/>
      <c r="I372" s="29"/>
      <c r="J372" s="29"/>
      <c r="K372" s="27" t="s">
        <v>196</v>
      </c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M372" s="25" t="s">
        <v>332</v>
      </c>
      <c r="AN372" s="25"/>
      <c r="AO372" s="25"/>
      <c r="AP372" s="25"/>
      <c r="AQ372" s="25"/>
      <c r="AR372" s="25"/>
      <c r="AS372" s="25"/>
      <c r="AT372" s="25"/>
      <c r="AW372" s="28">
        <v>0</v>
      </c>
      <c r="AX372" s="28"/>
      <c r="AY372" s="28"/>
      <c r="AZ372" s="28"/>
      <c r="BA372" s="28"/>
      <c r="BB372" s="28"/>
      <c r="BC372" s="28"/>
      <c r="BD372" s="28"/>
      <c r="BE372" s="28"/>
      <c r="BH372" s="38" t="s">
        <v>46</v>
      </c>
      <c r="BI372" s="38"/>
      <c r="BJ372" s="38"/>
      <c r="BK372" s="38"/>
      <c r="BL372" s="38"/>
      <c r="BM372" s="38"/>
      <c r="BN372" s="38"/>
      <c r="BO372" s="38"/>
      <c r="BP372" s="38"/>
      <c r="BQ372" s="38"/>
      <c r="BR372" s="38"/>
      <c r="BT372" s="44">
        <v>169.08</v>
      </c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F372" s="38" t="s">
        <v>56</v>
      </c>
      <c r="CG372" s="38"/>
      <c r="CH372" s="38"/>
      <c r="CI372" s="38"/>
      <c r="CJ372" s="38"/>
      <c r="CK372" s="38"/>
    </row>
    <row r="373" spans="2:89" ht="15" customHeight="1">
      <c r="B373" s="29" t="s">
        <v>197</v>
      </c>
      <c r="C373" s="29"/>
      <c r="D373" s="29"/>
      <c r="E373" s="29"/>
      <c r="F373" s="29"/>
      <c r="G373" s="29"/>
      <c r="H373" s="29"/>
      <c r="I373" s="29"/>
      <c r="J373" s="29"/>
      <c r="K373" s="27" t="s">
        <v>198</v>
      </c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M373" s="25" t="s">
        <v>332</v>
      </c>
      <c r="AN373" s="25"/>
      <c r="AO373" s="25"/>
      <c r="AP373" s="25"/>
      <c r="AQ373" s="25"/>
      <c r="AR373" s="25"/>
      <c r="AS373" s="25"/>
      <c r="AT373" s="25"/>
      <c r="AW373" s="28">
        <v>0</v>
      </c>
      <c r="AX373" s="28"/>
      <c r="AY373" s="28"/>
      <c r="AZ373" s="28"/>
      <c r="BA373" s="28"/>
      <c r="BB373" s="28"/>
      <c r="BC373" s="28"/>
      <c r="BD373" s="28"/>
      <c r="BE373" s="28"/>
      <c r="BH373" s="38" t="s">
        <v>46</v>
      </c>
      <c r="BI373" s="38"/>
      <c r="BJ373" s="38"/>
      <c r="BK373" s="38"/>
      <c r="BL373" s="38"/>
      <c r="BM373" s="38"/>
      <c r="BN373" s="38"/>
      <c r="BO373" s="38"/>
      <c r="BP373" s="38"/>
      <c r="BQ373" s="38"/>
      <c r="BR373" s="38"/>
      <c r="BT373" s="44">
        <v>63.74</v>
      </c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F373" s="38" t="s">
        <v>56</v>
      </c>
      <c r="CG373" s="38"/>
      <c r="CH373" s="38"/>
      <c r="CI373" s="38"/>
      <c r="CJ373" s="38"/>
      <c r="CK373" s="38"/>
    </row>
    <row r="374" spans="2:89" ht="15" customHeight="1">
      <c r="B374" s="29" t="s">
        <v>199</v>
      </c>
      <c r="C374" s="29"/>
      <c r="D374" s="29"/>
      <c r="E374" s="29"/>
      <c r="F374" s="29"/>
      <c r="G374" s="29"/>
      <c r="H374" s="29"/>
      <c r="I374" s="29"/>
      <c r="J374" s="29"/>
      <c r="K374" s="27" t="s">
        <v>200</v>
      </c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M374" s="25" t="s">
        <v>332</v>
      </c>
      <c r="AN374" s="25"/>
      <c r="AO374" s="25"/>
      <c r="AP374" s="25"/>
      <c r="AQ374" s="25"/>
      <c r="AR374" s="25"/>
      <c r="AS374" s="25"/>
      <c r="AT374" s="25"/>
      <c r="AW374" s="28">
        <v>0</v>
      </c>
      <c r="AX374" s="28"/>
      <c r="AY374" s="28"/>
      <c r="AZ374" s="28"/>
      <c r="BA374" s="28"/>
      <c r="BB374" s="28"/>
      <c r="BC374" s="28"/>
      <c r="BD374" s="28"/>
      <c r="BE374" s="28"/>
      <c r="BH374" s="38" t="s">
        <v>46</v>
      </c>
      <c r="BI374" s="38"/>
      <c r="BJ374" s="38"/>
      <c r="BK374" s="38"/>
      <c r="BL374" s="38"/>
      <c r="BM374" s="38"/>
      <c r="BN374" s="38"/>
      <c r="BO374" s="38"/>
      <c r="BP374" s="38"/>
      <c r="BQ374" s="38"/>
      <c r="BR374" s="38"/>
      <c r="BT374" s="44">
        <v>13.27</v>
      </c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F374" s="38" t="s">
        <v>56</v>
      </c>
      <c r="CG374" s="38"/>
      <c r="CH374" s="38"/>
      <c r="CI374" s="38"/>
      <c r="CJ374" s="38"/>
      <c r="CK374" s="38"/>
    </row>
    <row r="375" spans="2:89" ht="15" customHeight="1">
      <c r="B375" s="29" t="s">
        <v>201</v>
      </c>
      <c r="C375" s="29"/>
      <c r="D375" s="29"/>
      <c r="E375" s="29"/>
      <c r="F375" s="29"/>
      <c r="G375" s="29"/>
      <c r="H375" s="29"/>
      <c r="I375" s="29"/>
      <c r="J375" s="29"/>
      <c r="K375" s="27" t="s">
        <v>202</v>
      </c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M375" s="25" t="s">
        <v>332</v>
      </c>
      <c r="AN375" s="25"/>
      <c r="AO375" s="25"/>
      <c r="AP375" s="25"/>
      <c r="AQ375" s="25"/>
      <c r="AR375" s="25"/>
      <c r="AS375" s="25"/>
      <c r="AT375" s="25"/>
      <c r="AW375" s="28">
        <v>0</v>
      </c>
      <c r="AX375" s="28"/>
      <c r="AY375" s="28"/>
      <c r="AZ375" s="28"/>
      <c r="BA375" s="28"/>
      <c r="BB375" s="28"/>
      <c r="BC375" s="28"/>
      <c r="BD375" s="28"/>
      <c r="BE375" s="28"/>
      <c r="BH375" s="38" t="s">
        <v>46</v>
      </c>
      <c r="BI375" s="38"/>
      <c r="BJ375" s="38"/>
      <c r="BK375" s="38"/>
      <c r="BL375" s="38"/>
      <c r="BM375" s="38"/>
      <c r="BN375" s="38"/>
      <c r="BO375" s="38"/>
      <c r="BP375" s="38"/>
      <c r="BQ375" s="38"/>
      <c r="BR375" s="38"/>
      <c r="BT375" s="44">
        <v>0</v>
      </c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F375" s="38" t="s">
        <v>56</v>
      </c>
      <c r="CG375" s="38"/>
      <c r="CH375" s="38"/>
      <c r="CI375" s="38"/>
      <c r="CJ375" s="38"/>
      <c r="CK375" s="38"/>
    </row>
    <row r="376" spans="2:89" ht="15" customHeight="1">
      <c r="B376" s="29" t="s">
        <v>203</v>
      </c>
      <c r="C376" s="29"/>
      <c r="D376" s="29"/>
      <c r="E376" s="29"/>
      <c r="F376" s="29"/>
      <c r="G376" s="29"/>
      <c r="H376" s="29"/>
      <c r="I376" s="29"/>
      <c r="J376" s="29"/>
      <c r="K376" s="27" t="s">
        <v>192</v>
      </c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M376" s="25" t="s">
        <v>332</v>
      </c>
      <c r="AN376" s="25"/>
      <c r="AO376" s="25"/>
      <c r="AP376" s="25"/>
      <c r="AQ376" s="25"/>
      <c r="AR376" s="25"/>
      <c r="AS376" s="25"/>
      <c r="AT376" s="25"/>
      <c r="AW376" s="28">
        <v>0</v>
      </c>
      <c r="AX376" s="28"/>
      <c r="AY376" s="28"/>
      <c r="AZ376" s="28"/>
      <c r="BA376" s="28"/>
      <c r="BB376" s="28"/>
      <c r="BC376" s="28"/>
      <c r="BD376" s="28"/>
      <c r="BE376" s="28"/>
      <c r="BH376" s="38" t="s">
        <v>46</v>
      </c>
      <c r="BI376" s="38"/>
      <c r="BJ376" s="38"/>
      <c r="BK376" s="38"/>
      <c r="BL376" s="38"/>
      <c r="BM376" s="38"/>
      <c r="BN376" s="38"/>
      <c r="BO376" s="38"/>
      <c r="BP376" s="38"/>
      <c r="BQ376" s="38"/>
      <c r="BR376" s="38"/>
      <c r="BT376" s="44">
        <v>0</v>
      </c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F376" s="38" t="s">
        <v>56</v>
      </c>
      <c r="CG376" s="38"/>
      <c r="CH376" s="38"/>
      <c r="CI376" s="38"/>
      <c r="CJ376" s="38"/>
      <c r="CK376" s="38"/>
    </row>
    <row r="377" spans="2:89" ht="15" customHeight="1">
      <c r="B377" s="29" t="s">
        <v>204</v>
      </c>
      <c r="C377" s="29"/>
      <c r="D377" s="29"/>
      <c r="E377" s="29"/>
      <c r="F377" s="29"/>
      <c r="G377" s="29"/>
      <c r="H377" s="29"/>
      <c r="I377" s="29"/>
      <c r="J377" s="29"/>
      <c r="K377" s="27" t="s">
        <v>205</v>
      </c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M377" s="25" t="s">
        <v>332</v>
      </c>
      <c r="AN377" s="25"/>
      <c r="AO377" s="25"/>
      <c r="AP377" s="25"/>
      <c r="AQ377" s="25"/>
      <c r="AR377" s="25"/>
      <c r="AS377" s="25"/>
      <c r="AT377" s="25"/>
      <c r="AW377" s="28">
        <v>185.81</v>
      </c>
      <c r="AX377" s="28"/>
      <c r="AY377" s="28"/>
      <c r="AZ377" s="28"/>
      <c r="BA377" s="28"/>
      <c r="BB377" s="28"/>
      <c r="BC377" s="28"/>
      <c r="BD377" s="28"/>
      <c r="BE377" s="28"/>
      <c r="BH377" s="38" t="s">
        <v>351</v>
      </c>
      <c r="BI377" s="38"/>
      <c r="BJ377" s="38"/>
      <c r="BK377" s="38"/>
      <c r="BL377" s="38"/>
      <c r="BM377" s="38"/>
      <c r="BN377" s="38"/>
      <c r="BO377" s="38"/>
      <c r="BP377" s="38"/>
      <c r="BQ377" s="38"/>
      <c r="BR377" s="38"/>
      <c r="BT377" s="44">
        <v>102.12</v>
      </c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F377" s="38" t="s">
        <v>352</v>
      </c>
      <c r="CG377" s="38"/>
      <c r="CH377" s="38"/>
      <c r="CI377" s="38"/>
      <c r="CJ377" s="38"/>
      <c r="CK377" s="38"/>
    </row>
    <row r="378" spans="2:89" ht="15" customHeight="1">
      <c r="B378" s="29" t="s">
        <v>210</v>
      </c>
      <c r="C378" s="29"/>
      <c r="D378" s="29"/>
      <c r="E378" s="29"/>
      <c r="F378" s="29"/>
      <c r="G378" s="29"/>
      <c r="H378" s="29"/>
      <c r="I378" s="29"/>
      <c r="J378" s="29"/>
      <c r="K378" s="27" t="s">
        <v>211</v>
      </c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M378" s="25" t="s">
        <v>332</v>
      </c>
      <c r="AN378" s="25"/>
      <c r="AO378" s="25"/>
      <c r="AP378" s="25"/>
      <c r="AQ378" s="25"/>
      <c r="AR378" s="25"/>
      <c r="AS378" s="25"/>
      <c r="AT378" s="25"/>
      <c r="AW378" s="28">
        <v>185.81</v>
      </c>
      <c r="AX378" s="28"/>
      <c r="AY378" s="28"/>
      <c r="AZ378" s="28"/>
      <c r="BA378" s="28"/>
      <c r="BB378" s="28"/>
      <c r="BC378" s="28"/>
      <c r="BD378" s="28"/>
      <c r="BE378" s="28"/>
      <c r="BH378" s="38" t="s">
        <v>351</v>
      </c>
      <c r="BI378" s="38"/>
      <c r="BJ378" s="38"/>
      <c r="BK378" s="38"/>
      <c r="BL378" s="38"/>
      <c r="BM378" s="38"/>
      <c r="BN378" s="38"/>
      <c r="BO378" s="38"/>
      <c r="BP378" s="38"/>
      <c r="BQ378" s="38"/>
      <c r="BR378" s="38"/>
      <c r="BT378" s="44">
        <v>102.12</v>
      </c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F378" s="38" t="s">
        <v>352</v>
      </c>
      <c r="CG378" s="38"/>
      <c r="CH378" s="38"/>
      <c r="CI378" s="38"/>
      <c r="CJ378" s="38"/>
      <c r="CK378" s="38"/>
    </row>
    <row r="379" spans="2:89" ht="15.75" customHeight="1">
      <c r="B379" s="29" t="s">
        <v>212</v>
      </c>
      <c r="C379" s="29"/>
      <c r="D379" s="29"/>
      <c r="E379" s="29"/>
      <c r="F379" s="29"/>
      <c r="G379" s="29"/>
      <c r="H379" s="29"/>
      <c r="I379" s="29"/>
      <c r="J379" s="29"/>
      <c r="K379" s="27" t="s">
        <v>213</v>
      </c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M379" s="25" t="s">
        <v>332</v>
      </c>
      <c r="AN379" s="25"/>
      <c r="AO379" s="25"/>
      <c r="AP379" s="25"/>
      <c r="AQ379" s="25"/>
      <c r="AR379" s="25"/>
      <c r="AS379" s="25"/>
      <c r="AT379" s="25"/>
      <c r="AW379" s="28">
        <v>0</v>
      </c>
      <c r="AX379" s="28"/>
      <c r="AY379" s="28"/>
      <c r="AZ379" s="28"/>
      <c r="BA379" s="28"/>
      <c r="BB379" s="28"/>
      <c r="BC379" s="28"/>
      <c r="BD379" s="28"/>
      <c r="BE379" s="28"/>
      <c r="BH379" s="38" t="s">
        <v>46</v>
      </c>
      <c r="BI379" s="38"/>
      <c r="BJ379" s="38"/>
      <c r="BK379" s="38"/>
      <c r="BL379" s="38"/>
      <c r="BM379" s="38"/>
      <c r="BN379" s="38"/>
      <c r="BO379" s="38"/>
      <c r="BP379" s="38"/>
      <c r="BQ379" s="38"/>
      <c r="BR379" s="38"/>
      <c r="BT379" s="28">
        <v>102.12</v>
      </c>
      <c r="BU379" s="28"/>
      <c r="BV379" s="28"/>
      <c r="BW379" s="28"/>
      <c r="BX379" s="28"/>
      <c r="BY379" s="28"/>
      <c r="BZ379" s="28"/>
      <c r="CA379" s="28"/>
      <c r="CB379" s="28"/>
      <c r="CC379" s="28"/>
      <c r="CD379" s="28"/>
      <c r="CF379" s="38" t="s">
        <v>56</v>
      </c>
      <c r="CG379" s="38"/>
      <c r="CH379" s="38"/>
      <c r="CI379" s="38"/>
      <c r="CJ379" s="38"/>
      <c r="CK379" s="38"/>
    </row>
    <row r="380" spans="1:97" ht="12.75">
      <c r="A380" s="14"/>
      <c r="B380" s="30" t="s">
        <v>353</v>
      </c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14"/>
      <c r="AW380" s="39">
        <v>1924.48</v>
      </c>
      <c r="AX380" s="39"/>
      <c r="AY380" s="39"/>
      <c r="AZ380" s="39"/>
      <c r="BA380" s="39"/>
      <c r="BB380" s="39"/>
      <c r="BC380" s="39"/>
      <c r="BD380" s="39"/>
      <c r="BE380" s="39"/>
      <c r="BF380" s="14"/>
      <c r="BG380" s="14"/>
      <c r="BH380" s="37" t="s">
        <v>354</v>
      </c>
      <c r="BI380" s="37"/>
      <c r="BJ380" s="37"/>
      <c r="BK380" s="37"/>
      <c r="BL380" s="37"/>
      <c r="BM380" s="37"/>
      <c r="BN380" s="37"/>
      <c r="BO380" s="37"/>
      <c r="BP380" s="37"/>
      <c r="BQ380" s="37"/>
      <c r="BR380" s="37"/>
      <c r="BS380" s="14"/>
      <c r="BT380" s="39">
        <v>714.02</v>
      </c>
      <c r="BU380" s="39"/>
      <c r="BV380" s="39"/>
      <c r="BW380" s="39"/>
      <c r="BX380" s="39"/>
      <c r="BY380" s="39"/>
      <c r="BZ380" s="39"/>
      <c r="CA380" s="39"/>
      <c r="CB380" s="39"/>
      <c r="CC380" s="39"/>
      <c r="CD380" s="39"/>
      <c r="CE380" s="14"/>
      <c r="CF380" s="37" t="s">
        <v>338</v>
      </c>
      <c r="CG380" s="37"/>
      <c r="CH380" s="37"/>
      <c r="CI380" s="37"/>
      <c r="CJ380" s="37"/>
      <c r="CK380" s="37"/>
      <c r="CL380" s="14"/>
      <c r="CM380" s="14"/>
      <c r="CN380" s="14"/>
      <c r="CO380" s="14"/>
      <c r="CP380" s="14"/>
      <c r="CQ380" s="14"/>
      <c r="CR380" s="14"/>
      <c r="CS380" s="14"/>
    </row>
    <row r="381" spans="1:97" ht="0.75" customHeight="1">
      <c r="A381" s="14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14"/>
      <c r="AW381" s="31"/>
      <c r="AX381" s="31"/>
      <c r="AY381" s="31"/>
      <c r="AZ381" s="31"/>
      <c r="BA381" s="31"/>
      <c r="BB381" s="31"/>
      <c r="BC381" s="31"/>
      <c r="BD381" s="31"/>
      <c r="BE381" s="31"/>
      <c r="BF381" s="14"/>
      <c r="BG381" s="14"/>
      <c r="BH381" s="31"/>
      <c r="BI381" s="31"/>
      <c r="BJ381" s="31"/>
      <c r="BK381" s="31"/>
      <c r="BL381" s="31"/>
      <c r="BM381" s="31"/>
      <c r="BN381" s="31"/>
      <c r="BO381" s="31"/>
      <c r="BP381" s="31"/>
      <c r="BQ381" s="31"/>
      <c r="BR381" s="31"/>
      <c r="BS381" s="14"/>
      <c r="BT381" s="31"/>
      <c r="BU381" s="31"/>
      <c r="BV381" s="31"/>
      <c r="BW381" s="31"/>
      <c r="BX381" s="31"/>
      <c r="BY381" s="31"/>
      <c r="BZ381" s="31"/>
      <c r="CA381" s="31"/>
      <c r="CB381" s="31"/>
      <c r="CC381" s="31"/>
      <c r="CD381" s="31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</row>
    <row r="382" spans="1:97" ht="13.5" customHeight="1">
      <c r="A382" s="14"/>
      <c r="B382" s="32" t="s">
        <v>117</v>
      </c>
      <c r="C382" s="32"/>
      <c r="D382" s="32"/>
      <c r="E382" s="32"/>
      <c r="F382" s="32"/>
      <c r="G382" s="32"/>
      <c r="H382" s="32"/>
      <c r="I382" s="32"/>
      <c r="J382" s="32"/>
      <c r="K382" s="30" t="s">
        <v>118</v>
      </c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14"/>
      <c r="AE382" s="14"/>
      <c r="AF382" s="14"/>
      <c r="AG382" s="14"/>
      <c r="AH382" s="14"/>
      <c r="AI382" s="14"/>
      <c r="AJ382" s="14"/>
      <c r="AK382" s="14"/>
      <c r="AL382" s="14"/>
      <c r="AM382" s="40" t="s">
        <v>332</v>
      </c>
      <c r="AN382" s="40"/>
      <c r="AO382" s="40"/>
      <c r="AP382" s="40"/>
      <c r="AQ382" s="40"/>
      <c r="AR382" s="40"/>
      <c r="AS382" s="40"/>
      <c r="AT382" s="40"/>
      <c r="AU382" s="14"/>
      <c r="AV382" s="14"/>
      <c r="AW382" s="39">
        <v>1924.48</v>
      </c>
      <c r="AX382" s="39"/>
      <c r="AY382" s="39"/>
      <c r="AZ382" s="39"/>
      <c r="BA382" s="39"/>
      <c r="BB382" s="39"/>
      <c r="BC382" s="39"/>
      <c r="BD382" s="39"/>
      <c r="BE382" s="39"/>
      <c r="BF382" s="14"/>
      <c r="BG382" s="14"/>
      <c r="BH382" s="37" t="s">
        <v>354</v>
      </c>
      <c r="BI382" s="37"/>
      <c r="BJ382" s="37"/>
      <c r="BK382" s="37"/>
      <c r="BL382" s="37"/>
      <c r="BM382" s="37"/>
      <c r="BN382" s="37"/>
      <c r="BO382" s="37"/>
      <c r="BP382" s="37"/>
      <c r="BQ382" s="37"/>
      <c r="BR382" s="37"/>
      <c r="BS382" s="14"/>
      <c r="BT382" s="39">
        <v>714.02</v>
      </c>
      <c r="BU382" s="39"/>
      <c r="BV382" s="39"/>
      <c r="BW382" s="39"/>
      <c r="BX382" s="39"/>
      <c r="BY382" s="39"/>
      <c r="BZ382" s="39"/>
      <c r="CA382" s="39"/>
      <c r="CB382" s="39"/>
      <c r="CC382" s="39"/>
      <c r="CD382" s="39"/>
      <c r="CE382" s="14"/>
      <c r="CF382" s="37" t="s">
        <v>338</v>
      </c>
      <c r="CG382" s="37"/>
      <c r="CH382" s="37"/>
      <c r="CI382" s="37"/>
      <c r="CJ382" s="37"/>
      <c r="CK382" s="37"/>
      <c r="CL382" s="14"/>
      <c r="CM382" s="14"/>
      <c r="CN382" s="14"/>
      <c r="CO382" s="14"/>
      <c r="CP382" s="14"/>
      <c r="CQ382" s="14"/>
      <c r="CR382" s="14"/>
      <c r="CS382" s="14"/>
    </row>
    <row r="383" spans="1:97" ht="12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</row>
    <row r="384" spans="2:89" ht="15" customHeight="1">
      <c r="B384" s="29" t="s">
        <v>146</v>
      </c>
      <c r="C384" s="29"/>
      <c r="D384" s="29"/>
      <c r="E384" s="29"/>
      <c r="F384" s="29"/>
      <c r="G384" s="29"/>
      <c r="H384" s="29"/>
      <c r="I384" s="29"/>
      <c r="J384" s="29"/>
      <c r="K384" s="27" t="s">
        <v>147</v>
      </c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M384" s="25" t="s">
        <v>332</v>
      </c>
      <c r="AN384" s="25"/>
      <c r="AO384" s="25"/>
      <c r="AP384" s="25"/>
      <c r="AQ384" s="25"/>
      <c r="AR384" s="25"/>
      <c r="AS384" s="25"/>
      <c r="AT384" s="25"/>
      <c r="AW384" s="28">
        <v>1924.48</v>
      </c>
      <c r="AX384" s="28"/>
      <c r="AY384" s="28"/>
      <c r="AZ384" s="28"/>
      <c r="BA384" s="28"/>
      <c r="BB384" s="28"/>
      <c r="BC384" s="28"/>
      <c r="BD384" s="28"/>
      <c r="BE384" s="28"/>
      <c r="BH384" s="38" t="s">
        <v>354</v>
      </c>
      <c r="BI384" s="38"/>
      <c r="BJ384" s="38"/>
      <c r="BK384" s="38"/>
      <c r="BL384" s="38"/>
      <c r="BM384" s="38"/>
      <c r="BN384" s="38"/>
      <c r="BO384" s="38"/>
      <c r="BP384" s="38"/>
      <c r="BQ384" s="38"/>
      <c r="BR384" s="38"/>
      <c r="BT384" s="28">
        <v>714.02</v>
      </c>
      <c r="BU384" s="28"/>
      <c r="BV384" s="28"/>
      <c r="BW384" s="28"/>
      <c r="BX384" s="28"/>
      <c r="BY384" s="28"/>
      <c r="BZ384" s="28"/>
      <c r="CA384" s="28"/>
      <c r="CB384" s="28"/>
      <c r="CC384" s="28"/>
      <c r="CD384" s="28"/>
      <c r="CF384" s="38" t="s">
        <v>338</v>
      </c>
      <c r="CG384" s="38"/>
      <c r="CH384" s="38"/>
      <c r="CI384" s="38"/>
      <c r="CJ384" s="38"/>
      <c r="CK384" s="38"/>
    </row>
    <row r="385" spans="2:89" ht="15" customHeight="1">
      <c r="B385" s="29" t="s">
        <v>152</v>
      </c>
      <c r="C385" s="29"/>
      <c r="D385" s="29"/>
      <c r="E385" s="29"/>
      <c r="F385" s="29"/>
      <c r="G385" s="29"/>
      <c r="H385" s="29"/>
      <c r="I385" s="29"/>
      <c r="J385" s="29"/>
      <c r="K385" s="27" t="s">
        <v>153</v>
      </c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M385" s="25" t="s">
        <v>332</v>
      </c>
      <c r="AN385" s="25"/>
      <c r="AO385" s="25"/>
      <c r="AP385" s="25"/>
      <c r="AQ385" s="25"/>
      <c r="AR385" s="25"/>
      <c r="AS385" s="25"/>
      <c r="AT385" s="25"/>
      <c r="AW385" s="28">
        <v>796.34</v>
      </c>
      <c r="AX385" s="28"/>
      <c r="AY385" s="28"/>
      <c r="AZ385" s="28"/>
      <c r="BA385" s="28"/>
      <c r="BB385" s="28"/>
      <c r="BC385" s="28"/>
      <c r="BD385" s="28"/>
      <c r="BE385" s="28"/>
      <c r="BH385" s="38" t="s">
        <v>355</v>
      </c>
      <c r="BI385" s="38"/>
      <c r="BJ385" s="38"/>
      <c r="BK385" s="38"/>
      <c r="BL385" s="38"/>
      <c r="BM385" s="38"/>
      <c r="BN385" s="38"/>
      <c r="BO385" s="38"/>
      <c r="BP385" s="38"/>
      <c r="BQ385" s="38"/>
      <c r="BR385" s="38"/>
      <c r="BT385" s="28">
        <v>86.56</v>
      </c>
      <c r="BU385" s="28"/>
      <c r="BV385" s="28"/>
      <c r="BW385" s="28"/>
      <c r="BX385" s="28"/>
      <c r="BY385" s="28"/>
      <c r="BZ385" s="28"/>
      <c r="CA385" s="28"/>
      <c r="CB385" s="28"/>
      <c r="CC385" s="28"/>
      <c r="CD385" s="28"/>
      <c r="CF385" s="38" t="s">
        <v>356</v>
      </c>
      <c r="CG385" s="38"/>
      <c r="CH385" s="38"/>
      <c r="CI385" s="38"/>
      <c r="CJ385" s="38"/>
      <c r="CK385" s="38"/>
    </row>
    <row r="386" spans="2:89" ht="15" customHeight="1">
      <c r="B386" s="29" t="s">
        <v>156</v>
      </c>
      <c r="C386" s="29"/>
      <c r="D386" s="29"/>
      <c r="E386" s="29"/>
      <c r="F386" s="29"/>
      <c r="G386" s="29"/>
      <c r="H386" s="29"/>
      <c r="I386" s="29"/>
      <c r="J386" s="29"/>
      <c r="K386" s="27" t="s">
        <v>157</v>
      </c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M386" s="25" t="s">
        <v>332</v>
      </c>
      <c r="AN386" s="25"/>
      <c r="AO386" s="25"/>
      <c r="AP386" s="25"/>
      <c r="AQ386" s="25"/>
      <c r="AR386" s="25"/>
      <c r="AS386" s="25"/>
      <c r="AT386" s="25"/>
      <c r="AW386" s="28">
        <v>0</v>
      </c>
      <c r="AX386" s="28"/>
      <c r="AY386" s="28"/>
      <c r="AZ386" s="28"/>
      <c r="BA386" s="28"/>
      <c r="BB386" s="28"/>
      <c r="BC386" s="28"/>
      <c r="BD386" s="28"/>
      <c r="BE386" s="28"/>
      <c r="BH386" s="38" t="s">
        <v>46</v>
      </c>
      <c r="BI386" s="38"/>
      <c r="BJ386" s="38"/>
      <c r="BK386" s="38"/>
      <c r="BL386" s="38"/>
      <c r="BM386" s="38"/>
      <c r="BN386" s="38"/>
      <c r="BO386" s="38"/>
      <c r="BP386" s="38"/>
      <c r="BQ386" s="38"/>
      <c r="BR386" s="38"/>
      <c r="BT386" s="28">
        <v>86.56</v>
      </c>
      <c r="BU386" s="28"/>
      <c r="BV386" s="28"/>
      <c r="BW386" s="28"/>
      <c r="BX386" s="28"/>
      <c r="BY386" s="28"/>
      <c r="BZ386" s="28"/>
      <c r="CA386" s="28"/>
      <c r="CB386" s="28"/>
      <c r="CC386" s="28"/>
      <c r="CD386" s="28"/>
      <c r="CF386" s="38" t="s">
        <v>56</v>
      </c>
      <c r="CG386" s="38"/>
      <c r="CH386" s="38"/>
      <c r="CI386" s="38"/>
      <c r="CJ386" s="38"/>
      <c r="CK386" s="38"/>
    </row>
    <row r="387" spans="2:89" ht="15" customHeight="1">
      <c r="B387" s="29" t="s">
        <v>162</v>
      </c>
      <c r="C387" s="29"/>
      <c r="D387" s="29"/>
      <c r="E387" s="29"/>
      <c r="F387" s="29"/>
      <c r="G387" s="29"/>
      <c r="H387" s="29"/>
      <c r="I387" s="29"/>
      <c r="J387" s="29"/>
      <c r="K387" s="27" t="s">
        <v>163</v>
      </c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M387" s="25" t="s">
        <v>332</v>
      </c>
      <c r="AN387" s="25"/>
      <c r="AO387" s="25"/>
      <c r="AP387" s="25"/>
      <c r="AQ387" s="25"/>
      <c r="AR387" s="25"/>
      <c r="AS387" s="25"/>
      <c r="AT387" s="25"/>
      <c r="AW387" s="28">
        <v>796.34</v>
      </c>
      <c r="AX387" s="28"/>
      <c r="AY387" s="28"/>
      <c r="AZ387" s="28"/>
      <c r="BA387" s="28"/>
      <c r="BB387" s="28"/>
      <c r="BC387" s="28"/>
      <c r="BD387" s="28"/>
      <c r="BE387" s="28"/>
      <c r="BH387" s="38" t="s">
        <v>355</v>
      </c>
      <c r="BI387" s="38"/>
      <c r="BJ387" s="38"/>
      <c r="BK387" s="38"/>
      <c r="BL387" s="38"/>
      <c r="BM387" s="38"/>
      <c r="BN387" s="38"/>
      <c r="BO387" s="38"/>
      <c r="BP387" s="38"/>
      <c r="BQ387" s="38"/>
      <c r="BR387" s="38"/>
      <c r="BT387" s="28">
        <v>459.77</v>
      </c>
      <c r="BU387" s="28"/>
      <c r="BV387" s="28"/>
      <c r="BW387" s="28"/>
      <c r="BX387" s="28"/>
      <c r="BY387" s="28"/>
      <c r="BZ387" s="28"/>
      <c r="CA387" s="28"/>
      <c r="CB387" s="28"/>
      <c r="CC387" s="28"/>
      <c r="CD387" s="28"/>
      <c r="CF387" s="38" t="s">
        <v>357</v>
      </c>
      <c r="CG387" s="38"/>
      <c r="CH387" s="38"/>
      <c r="CI387" s="38"/>
      <c r="CJ387" s="38"/>
      <c r="CK387" s="38"/>
    </row>
    <row r="388" spans="2:89" ht="15" customHeight="1">
      <c r="B388" s="29" t="s">
        <v>166</v>
      </c>
      <c r="C388" s="29"/>
      <c r="D388" s="29"/>
      <c r="E388" s="29"/>
      <c r="F388" s="29"/>
      <c r="G388" s="29"/>
      <c r="H388" s="29"/>
      <c r="I388" s="29"/>
      <c r="J388" s="29"/>
      <c r="K388" s="27" t="s">
        <v>167</v>
      </c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M388" s="25" t="s">
        <v>332</v>
      </c>
      <c r="AN388" s="25"/>
      <c r="AO388" s="25"/>
      <c r="AP388" s="25"/>
      <c r="AQ388" s="25"/>
      <c r="AR388" s="25"/>
      <c r="AS388" s="25"/>
      <c r="AT388" s="25"/>
      <c r="AW388" s="28">
        <v>0</v>
      </c>
      <c r="AX388" s="28"/>
      <c r="AY388" s="28"/>
      <c r="AZ388" s="28"/>
      <c r="BA388" s="28"/>
      <c r="BB388" s="28"/>
      <c r="BC388" s="28"/>
      <c r="BD388" s="28"/>
      <c r="BE388" s="28"/>
      <c r="BH388" s="38" t="s">
        <v>46</v>
      </c>
      <c r="BI388" s="38"/>
      <c r="BJ388" s="38"/>
      <c r="BK388" s="38"/>
      <c r="BL388" s="38"/>
      <c r="BM388" s="38"/>
      <c r="BN388" s="38"/>
      <c r="BO388" s="38"/>
      <c r="BP388" s="38"/>
      <c r="BQ388" s="38"/>
      <c r="BR388" s="38"/>
      <c r="BT388" s="28">
        <v>255.92</v>
      </c>
      <c r="BU388" s="28"/>
      <c r="BV388" s="28"/>
      <c r="BW388" s="28"/>
      <c r="BX388" s="28"/>
      <c r="BY388" s="28"/>
      <c r="BZ388" s="28"/>
      <c r="CA388" s="28"/>
      <c r="CB388" s="28"/>
      <c r="CC388" s="28"/>
      <c r="CD388" s="28"/>
      <c r="CF388" s="38" t="s">
        <v>56</v>
      </c>
      <c r="CG388" s="38"/>
      <c r="CH388" s="38"/>
      <c r="CI388" s="38"/>
      <c r="CJ388" s="38"/>
      <c r="CK388" s="38"/>
    </row>
    <row r="389" spans="2:89" ht="15" customHeight="1">
      <c r="B389" s="29" t="s">
        <v>168</v>
      </c>
      <c r="C389" s="29"/>
      <c r="D389" s="29"/>
      <c r="E389" s="29"/>
      <c r="F389" s="29"/>
      <c r="G389" s="29"/>
      <c r="H389" s="29"/>
      <c r="I389" s="29"/>
      <c r="J389" s="29"/>
      <c r="K389" s="27" t="s">
        <v>169</v>
      </c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M389" s="25" t="s">
        <v>332</v>
      </c>
      <c r="AN389" s="25"/>
      <c r="AO389" s="25"/>
      <c r="AP389" s="25"/>
      <c r="AQ389" s="25"/>
      <c r="AR389" s="25"/>
      <c r="AS389" s="25"/>
      <c r="AT389" s="25"/>
      <c r="AW389" s="28">
        <v>0</v>
      </c>
      <c r="AX389" s="28"/>
      <c r="AY389" s="28"/>
      <c r="AZ389" s="28"/>
      <c r="BA389" s="28"/>
      <c r="BB389" s="28"/>
      <c r="BC389" s="28"/>
      <c r="BD389" s="28"/>
      <c r="BE389" s="28"/>
      <c r="BH389" s="38" t="s">
        <v>46</v>
      </c>
      <c r="BI389" s="38"/>
      <c r="BJ389" s="38"/>
      <c r="BK389" s="38"/>
      <c r="BL389" s="38"/>
      <c r="BM389" s="38"/>
      <c r="BN389" s="38"/>
      <c r="BO389" s="38"/>
      <c r="BP389" s="38"/>
      <c r="BQ389" s="38"/>
      <c r="BR389" s="38"/>
      <c r="BT389" s="28">
        <v>203.85</v>
      </c>
      <c r="BU389" s="28"/>
      <c r="BV389" s="28"/>
      <c r="BW389" s="28"/>
      <c r="BX389" s="28"/>
      <c r="BY389" s="28"/>
      <c r="BZ389" s="28"/>
      <c r="CA389" s="28"/>
      <c r="CB389" s="28"/>
      <c r="CC389" s="28"/>
      <c r="CD389" s="28"/>
      <c r="CF389" s="38" t="s">
        <v>56</v>
      </c>
      <c r="CG389" s="38"/>
      <c r="CH389" s="38"/>
      <c r="CI389" s="38"/>
      <c r="CJ389" s="38"/>
      <c r="CK389" s="38"/>
    </row>
    <row r="390" spans="2:89" ht="15" customHeight="1">
      <c r="B390" s="29" t="s">
        <v>172</v>
      </c>
      <c r="C390" s="29"/>
      <c r="D390" s="29"/>
      <c r="E390" s="29"/>
      <c r="F390" s="29"/>
      <c r="G390" s="29"/>
      <c r="H390" s="29"/>
      <c r="I390" s="29"/>
      <c r="J390" s="29"/>
      <c r="K390" s="27" t="s">
        <v>173</v>
      </c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M390" s="25" t="s">
        <v>332</v>
      </c>
      <c r="AN390" s="25"/>
      <c r="AO390" s="25"/>
      <c r="AP390" s="25"/>
      <c r="AQ390" s="25"/>
      <c r="AR390" s="25"/>
      <c r="AS390" s="25"/>
      <c r="AT390" s="25"/>
      <c r="AW390" s="28">
        <v>132.72</v>
      </c>
      <c r="AX390" s="28"/>
      <c r="AY390" s="28"/>
      <c r="AZ390" s="28"/>
      <c r="BA390" s="28"/>
      <c r="BB390" s="28"/>
      <c r="BC390" s="28"/>
      <c r="BD390" s="28"/>
      <c r="BE390" s="28"/>
      <c r="BH390" s="38" t="s">
        <v>358</v>
      </c>
      <c r="BI390" s="38"/>
      <c r="BJ390" s="38"/>
      <c r="BK390" s="38"/>
      <c r="BL390" s="38"/>
      <c r="BM390" s="38"/>
      <c r="BN390" s="38"/>
      <c r="BO390" s="38"/>
      <c r="BP390" s="38"/>
      <c r="BQ390" s="38"/>
      <c r="BR390" s="38"/>
      <c r="BT390" s="28">
        <v>8.79</v>
      </c>
      <c r="BU390" s="28"/>
      <c r="BV390" s="28"/>
      <c r="BW390" s="28"/>
      <c r="BX390" s="28"/>
      <c r="BY390" s="28"/>
      <c r="BZ390" s="28"/>
      <c r="CA390" s="28"/>
      <c r="CB390" s="28"/>
      <c r="CC390" s="28"/>
      <c r="CD390" s="28"/>
      <c r="CF390" s="38" t="s">
        <v>359</v>
      </c>
      <c r="CG390" s="38"/>
      <c r="CH390" s="38"/>
      <c r="CI390" s="38"/>
      <c r="CJ390" s="38"/>
      <c r="CK390" s="38"/>
    </row>
    <row r="391" spans="2:89" ht="15" customHeight="1">
      <c r="B391" s="29" t="s">
        <v>176</v>
      </c>
      <c r="C391" s="29"/>
      <c r="D391" s="29"/>
      <c r="E391" s="29"/>
      <c r="F391" s="29"/>
      <c r="G391" s="29"/>
      <c r="H391" s="29"/>
      <c r="I391" s="29"/>
      <c r="J391" s="29"/>
      <c r="K391" s="27" t="s">
        <v>177</v>
      </c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M391" s="25" t="s">
        <v>332</v>
      </c>
      <c r="AN391" s="25"/>
      <c r="AO391" s="25"/>
      <c r="AP391" s="25"/>
      <c r="AQ391" s="25"/>
      <c r="AR391" s="25"/>
      <c r="AS391" s="25"/>
      <c r="AT391" s="25"/>
      <c r="AW391" s="28">
        <v>0</v>
      </c>
      <c r="AX391" s="28"/>
      <c r="AY391" s="28"/>
      <c r="AZ391" s="28"/>
      <c r="BA391" s="28"/>
      <c r="BB391" s="28"/>
      <c r="BC391" s="28"/>
      <c r="BD391" s="28"/>
      <c r="BE391" s="28"/>
      <c r="BH391" s="38" t="s">
        <v>46</v>
      </c>
      <c r="BI391" s="38"/>
      <c r="BJ391" s="38"/>
      <c r="BK391" s="38"/>
      <c r="BL391" s="38"/>
      <c r="BM391" s="38"/>
      <c r="BN391" s="38"/>
      <c r="BO391" s="38"/>
      <c r="BP391" s="38"/>
      <c r="BQ391" s="38"/>
      <c r="BR391" s="38"/>
      <c r="BT391" s="28">
        <v>8.79</v>
      </c>
      <c r="BU391" s="28"/>
      <c r="BV391" s="28"/>
      <c r="BW391" s="28"/>
      <c r="BX391" s="28"/>
      <c r="BY391" s="28"/>
      <c r="BZ391" s="28"/>
      <c r="CA391" s="28"/>
      <c r="CB391" s="28"/>
      <c r="CC391" s="28"/>
      <c r="CD391" s="28"/>
      <c r="CF391" s="38" t="s">
        <v>56</v>
      </c>
      <c r="CG391" s="38"/>
      <c r="CH391" s="38"/>
      <c r="CI391" s="38"/>
      <c r="CJ391" s="38"/>
      <c r="CK391" s="38"/>
    </row>
    <row r="392" spans="2:89" ht="15" customHeight="1">
      <c r="B392" s="29" t="s">
        <v>186</v>
      </c>
      <c r="C392" s="29"/>
      <c r="D392" s="29"/>
      <c r="E392" s="29"/>
      <c r="F392" s="29"/>
      <c r="G392" s="29"/>
      <c r="H392" s="29"/>
      <c r="I392" s="29"/>
      <c r="J392" s="29"/>
      <c r="K392" s="27" t="s">
        <v>187</v>
      </c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M392" s="25" t="s">
        <v>332</v>
      </c>
      <c r="AN392" s="25"/>
      <c r="AO392" s="25"/>
      <c r="AP392" s="25"/>
      <c r="AQ392" s="25"/>
      <c r="AR392" s="25"/>
      <c r="AS392" s="25"/>
      <c r="AT392" s="25"/>
      <c r="AW392" s="28">
        <v>199.08</v>
      </c>
      <c r="AX392" s="28"/>
      <c r="AY392" s="28"/>
      <c r="AZ392" s="28"/>
      <c r="BA392" s="28"/>
      <c r="BB392" s="28"/>
      <c r="BC392" s="28"/>
      <c r="BD392" s="28"/>
      <c r="BE392" s="28"/>
      <c r="BH392" s="38" t="s">
        <v>188</v>
      </c>
      <c r="BI392" s="38"/>
      <c r="BJ392" s="38"/>
      <c r="BK392" s="38"/>
      <c r="BL392" s="38"/>
      <c r="BM392" s="38"/>
      <c r="BN392" s="38"/>
      <c r="BO392" s="38"/>
      <c r="BP392" s="38"/>
      <c r="BQ392" s="38"/>
      <c r="BR392" s="38"/>
      <c r="BT392" s="28">
        <v>158.9</v>
      </c>
      <c r="BU392" s="28"/>
      <c r="BV392" s="28"/>
      <c r="BW392" s="28"/>
      <c r="BX392" s="28"/>
      <c r="BY392" s="28"/>
      <c r="BZ392" s="28"/>
      <c r="CA392" s="28"/>
      <c r="CB392" s="28"/>
      <c r="CC392" s="28"/>
      <c r="CD392" s="28"/>
      <c r="CF392" s="38" t="s">
        <v>189</v>
      </c>
      <c r="CG392" s="38"/>
      <c r="CH392" s="38"/>
      <c r="CI392" s="38"/>
      <c r="CJ392" s="38"/>
      <c r="CK392" s="38"/>
    </row>
    <row r="393" spans="2:89" ht="13.5" customHeight="1">
      <c r="B393" s="29" t="s">
        <v>190</v>
      </c>
      <c r="C393" s="29"/>
      <c r="D393" s="29"/>
      <c r="E393" s="29"/>
      <c r="F393" s="29"/>
      <c r="G393" s="29"/>
      <c r="H393" s="29"/>
      <c r="I393" s="29"/>
      <c r="J393" s="29"/>
      <c r="K393" s="27" t="s">
        <v>187</v>
      </c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M393" s="25" t="s">
        <v>332</v>
      </c>
      <c r="AN393" s="25"/>
      <c r="AO393" s="25"/>
      <c r="AP393" s="25"/>
      <c r="AQ393" s="25"/>
      <c r="AR393" s="25"/>
      <c r="AS393" s="25"/>
      <c r="AT393" s="25"/>
      <c r="AW393" s="28">
        <v>0</v>
      </c>
      <c r="AX393" s="28"/>
      <c r="AY393" s="28"/>
      <c r="AZ393" s="28"/>
      <c r="BA393" s="28"/>
      <c r="BB393" s="28"/>
      <c r="BC393" s="28"/>
      <c r="BD393" s="28"/>
      <c r="BE393" s="28"/>
      <c r="BH393" s="38" t="s">
        <v>46</v>
      </c>
      <c r="BI393" s="38"/>
      <c r="BJ393" s="38"/>
      <c r="BK393" s="38"/>
      <c r="BL393" s="38"/>
      <c r="BM393" s="38"/>
      <c r="BN393" s="38"/>
      <c r="BO393" s="38"/>
      <c r="BP393" s="38"/>
      <c r="BQ393" s="38"/>
      <c r="BR393" s="38"/>
      <c r="BT393" s="28">
        <v>158.9</v>
      </c>
      <c r="BU393" s="28"/>
      <c r="BV393" s="28"/>
      <c r="BW393" s="28"/>
      <c r="BX393" s="28"/>
      <c r="BY393" s="28"/>
      <c r="BZ393" s="28"/>
      <c r="CA393" s="28"/>
      <c r="CB393" s="28"/>
      <c r="CC393" s="28"/>
      <c r="CD393" s="28"/>
      <c r="CF393" s="38" t="s">
        <v>56</v>
      </c>
      <c r="CG393" s="38"/>
      <c r="CH393" s="38"/>
      <c r="CI393" s="38"/>
      <c r="CJ393" s="38"/>
      <c r="CK393" s="38"/>
    </row>
    <row r="394" ht="6" customHeight="1"/>
    <row r="395" spans="1:97" ht="12.75">
      <c r="A395" s="14"/>
      <c r="B395" s="30" t="s">
        <v>360</v>
      </c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14"/>
      <c r="AW395" s="39">
        <v>3982.09</v>
      </c>
      <c r="AX395" s="39"/>
      <c r="AY395" s="39"/>
      <c r="AZ395" s="39"/>
      <c r="BA395" s="39"/>
      <c r="BB395" s="39"/>
      <c r="BC395" s="39"/>
      <c r="BD395" s="39"/>
      <c r="BE395" s="39"/>
      <c r="BF395" s="14"/>
      <c r="BG395" s="14"/>
      <c r="BH395" s="37" t="s">
        <v>268</v>
      </c>
      <c r="BI395" s="37"/>
      <c r="BJ395" s="37"/>
      <c r="BK395" s="37"/>
      <c r="BL395" s="37"/>
      <c r="BM395" s="37"/>
      <c r="BN395" s="37"/>
      <c r="BO395" s="37"/>
      <c r="BP395" s="37"/>
      <c r="BQ395" s="37"/>
      <c r="BR395" s="37"/>
      <c r="BS395" s="14"/>
      <c r="BT395" s="39">
        <v>2884.47</v>
      </c>
      <c r="BU395" s="39"/>
      <c r="BV395" s="39"/>
      <c r="BW395" s="39"/>
      <c r="BX395" s="39"/>
      <c r="BY395" s="39"/>
      <c r="BZ395" s="39"/>
      <c r="CA395" s="39"/>
      <c r="CB395" s="39"/>
      <c r="CC395" s="39"/>
      <c r="CD395" s="39"/>
      <c r="CE395" s="14"/>
      <c r="CF395" s="37" t="s">
        <v>56</v>
      </c>
      <c r="CG395" s="37"/>
      <c r="CH395" s="37"/>
      <c r="CI395" s="37"/>
      <c r="CJ395" s="37"/>
      <c r="CK395" s="37"/>
      <c r="CL395" s="14"/>
      <c r="CM395" s="14"/>
      <c r="CN395" s="14"/>
      <c r="CO395" s="14"/>
      <c r="CP395" s="14"/>
      <c r="CQ395" s="14"/>
      <c r="CR395" s="14"/>
      <c r="CS395" s="14"/>
    </row>
    <row r="396" spans="1:97" ht="0.75" customHeight="1">
      <c r="A396" s="14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14"/>
      <c r="AW396" s="31"/>
      <c r="AX396" s="31"/>
      <c r="AY396" s="31"/>
      <c r="AZ396" s="31"/>
      <c r="BA396" s="31"/>
      <c r="BB396" s="31"/>
      <c r="BC396" s="31"/>
      <c r="BD396" s="31"/>
      <c r="BE396" s="31"/>
      <c r="BF396" s="14"/>
      <c r="BG396" s="14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14"/>
      <c r="BT396" s="31"/>
      <c r="BU396" s="31"/>
      <c r="BV396" s="31"/>
      <c r="BW396" s="31"/>
      <c r="BX396" s="31"/>
      <c r="BY396" s="31"/>
      <c r="BZ396" s="31"/>
      <c r="CA396" s="31"/>
      <c r="CB396" s="31"/>
      <c r="CC396" s="31"/>
      <c r="CD396" s="31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</row>
    <row r="397" spans="1:97" ht="13.5" customHeight="1">
      <c r="A397" s="14"/>
      <c r="B397" s="32" t="s">
        <v>117</v>
      </c>
      <c r="C397" s="32"/>
      <c r="D397" s="32"/>
      <c r="E397" s="32"/>
      <c r="F397" s="32"/>
      <c r="G397" s="32"/>
      <c r="H397" s="32"/>
      <c r="I397" s="32"/>
      <c r="J397" s="32"/>
      <c r="K397" s="30" t="s">
        <v>118</v>
      </c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14"/>
      <c r="AE397" s="14"/>
      <c r="AF397" s="14"/>
      <c r="AG397" s="14"/>
      <c r="AH397" s="14"/>
      <c r="AI397" s="14"/>
      <c r="AJ397" s="14"/>
      <c r="AK397" s="14"/>
      <c r="AL397" s="14"/>
      <c r="AM397" s="40" t="s">
        <v>332</v>
      </c>
      <c r="AN397" s="40"/>
      <c r="AO397" s="40"/>
      <c r="AP397" s="40"/>
      <c r="AQ397" s="40"/>
      <c r="AR397" s="40"/>
      <c r="AS397" s="40"/>
      <c r="AT397" s="40"/>
      <c r="AU397" s="14"/>
      <c r="AV397" s="14"/>
      <c r="AW397" s="39">
        <v>3982.09</v>
      </c>
      <c r="AX397" s="39"/>
      <c r="AY397" s="39"/>
      <c r="AZ397" s="39"/>
      <c r="BA397" s="39"/>
      <c r="BB397" s="39"/>
      <c r="BC397" s="39"/>
      <c r="BD397" s="39"/>
      <c r="BE397" s="39"/>
      <c r="BF397" s="14"/>
      <c r="BG397" s="14"/>
      <c r="BH397" s="37" t="s">
        <v>268</v>
      </c>
      <c r="BI397" s="37"/>
      <c r="BJ397" s="37"/>
      <c r="BK397" s="37"/>
      <c r="BL397" s="37"/>
      <c r="BM397" s="37"/>
      <c r="BN397" s="37"/>
      <c r="BO397" s="37"/>
      <c r="BP397" s="37"/>
      <c r="BQ397" s="37"/>
      <c r="BR397" s="37"/>
      <c r="BS397" s="14"/>
      <c r="BT397" s="39">
        <f>SUM(BT399,BT404)</f>
        <v>2884.47</v>
      </c>
      <c r="BU397" s="39"/>
      <c r="BV397" s="39"/>
      <c r="BW397" s="39"/>
      <c r="BX397" s="39"/>
      <c r="BY397" s="39"/>
      <c r="BZ397" s="39"/>
      <c r="CA397" s="39"/>
      <c r="CB397" s="39"/>
      <c r="CC397" s="39"/>
      <c r="CD397" s="39"/>
      <c r="CE397" s="14"/>
      <c r="CF397" s="37" t="s">
        <v>56</v>
      </c>
      <c r="CG397" s="37"/>
      <c r="CH397" s="37"/>
      <c r="CI397" s="37"/>
      <c r="CJ397" s="37"/>
      <c r="CK397" s="37"/>
      <c r="CL397" s="14"/>
      <c r="CM397" s="14"/>
      <c r="CN397" s="14"/>
      <c r="CO397" s="14"/>
      <c r="CP397" s="14"/>
      <c r="CQ397" s="14"/>
      <c r="CR397" s="14"/>
      <c r="CS397" s="14"/>
    </row>
    <row r="398" spans="1:97" ht="12.7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</row>
    <row r="399" spans="2:89" ht="15" customHeight="1">
      <c r="B399" s="29" t="s">
        <v>121</v>
      </c>
      <c r="C399" s="29"/>
      <c r="D399" s="29"/>
      <c r="E399" s="29"/>
      <c r="F399" s="29"/>
      <c r="G399" s="29"/>
      <c r="H399" s="29"/>
      <c r="I399" s="29"/>
      <c r="J399" s="29"/>
      <c r="K399" s="27" t="s">
        <v>122</v>
      </c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M399" s="25" t="s">
        <v>332</v>
      </c>
      <c r="AN399" s="25"/>
      <c r="AO399" s="25"/>
      <c r="AP399" s="25"/>
      <c r="AQ399" s="25"/>
      <c r="AR399" s="25"/>
      <c r="AS399" s="25"/>
      <c r="AT399" s="25"/>
      <c r="AW399" s="28">
        <v>470</v>
      </c>
      <c r="AX399" s="28"/>
      <c r="AY399" s="28"/>
      <c r="AZ399" s="28"/>
      <c r="BA399" s="28"/>
      <c r="BB399" s="28"/>
      <c r="BC399" s="28"/>
      <c r="BD399" s="28"/>
      <c r="BE399" s="28"/>
      <c r="BH399" s="38" t="s">
        <v>361</v>
      </c>
      <c r="BI399" s="38"/>
      <c r="BJ399" s="38"/>
      <c r="BK399" s="38"/>
      <c r="BL399" s="38"/>
      <c r="BM399" s="38"/>
      <c r="BN399" s="38"/>
      <c r="BO399" s="38"/>
      <c r="BP399" s="38"/>
      <c r="BQ399" s="38"/>
      <c r="BR399" s="38"/>
      <c r="BT399" s="44">
        <f>SUM(BT402,BT401)</f>
        <v>340.55</v>
      </c>
      <c r="BU399" s="44"/>
      <c r="BV399" s="44"/>
      <c r="BW399" s="44"/>
      <c r="BX399" s="44"/>
      <c r="BY399" s="44"/>
      <c r="BZ399" s="44"/>
      <c r="CA399" s="44"/>
      <c r="CB399" s="44"/>
      <c r="CC399" s="44"/>
      <c r="CD399" s="44"/>
      <c r="CF399" s="38" t="s">
        <v>56</v>
      </c>
      <c r="CG399" s="38"/>
      <c r="CH399" s="38"/>
      <c r="CI399" s="38"/>
      <c r="CJ399" s="38"/>
      <c r="CK399" s="38"/>
    </row>
    <row r="400" spans="2:89" ht="15" customHeight="1">
      <c r="B400" s="29" t="s">
        <v>127</v>
      </c>
      <c r="C400" s="29"/>
      <c r="D400" s="29"/>
      <c r="E400" s="29"/>
      <c r="F400" s="29"/>
      <c r="G400" s="29"/>
      <c r="H400" s="29"/>
      <c r="I400" s="29"/>
      <c r="J400" s="29"/>
      <c r="K400" s="27" t="s">
        <v>128</v>
      </c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M400" s="25" t="s">
        <v>332</v>
      </c>
      <c r="AN400" s="25"/>
      <c r="AO400" s="25"/>
      <c r="AP400" s="25"/>
      <c r="AQ400" s="25"/>
      <c r="AR400" s="25"/>
      <c r="AS400" s="25"/>
      <c r="AT400" s="25"/>
      <c r="AW400" s="28">
        <v>400</v>
      </c>
      <c r="AX400" s="28"/>
      <c r="AY400" s="28"/>
      <c r="AZ400" s="28"/>
      <c r="BA400" s="28"/>
      <c r="BB400" s="28"/>
      <c r="BC400" s="28"/>
      <c r="BD400" s="28"/>
      <c r="BE400" s="28"/>
      <c r="BH400" s="38" t="s">
        <v>362</v>
      </c>
      <c r="BI400" s="38"/>
      <c r="BJ400" s="38"/>
      <c r="BK400" s="38"/>
      <c r="BL400" s="38"/>
      <c r="BM400" s="38"/>
      <c r="BN400" s="38"/>
      <c r="BO400" s="38"/>
      <c r="BP400" s="38"/>
      <c r="BQ400" s="38"/>
      <c r="BR400" s="38"/>
      <c r="BT400" s="44">
        <v>270.55</v>
      </c>
      <c r="BU400" s="44"/>
      <c r="BV400" s="44"/>
      <c r="BW400" s="44"/>
      <c r="BX400" s="44"/>
      <c r="BY400" s="44"/>
      <c r="BZ400" s="44"/>
      <c r="CA400" s="44"/>
      <c r="CB400" s="44"/>
      <c r="CC400" s="44"/>
      <c r="CD400" s="44"/>
      <c r="CF400" s="38" t="s">
        <v>56</v>
      </c>
      <c r="CG400" s="38"/>
      <c r="CH400" s="38"/>
      <c r="CI400" s="38"/>
      <c r="CJ400" s="38"/>
      <c r="CK400" s="38"/>
    </row>
    <row r="401" spans="2:89" ht="15" customHeight="1">
      <c r="B401" s="29" t="s">
        <v>133</v>
      </c>
      <c r="C401" s="29"/>
      <c r="D401" s="29"/>
      <c r="E401" s="29"/>
      <c r="F401" s="29"/>
      <c r="G401" s="29"/>
      <c r="H401" s="29"/>
      <c r="I401" s="29"/>
      <c r="J401" s="29"/>
      <c r="K401" s="27" t="s">
        <v>134</v>
      </c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M401" s="25" t="s">
        <v>332</v>
      </c>
      <c r="AN401" s="25"/>
      <c r="AO401" s="25"/>
      <c r="AP401" s="25"/>
      <c r="AQ401" s="25"/>
      <c r="AR401" s="25"/>
      <c r="AS401" s="25"/>
      <c r="AT401" s="25"/>
      <c r="AW401" s="28">
        <v>0</v>
      </c>
      <c r="AX401" s="28"/>
      <c r="AY401" s="28"/>
      <c r="AZ401" s="28"/>
      <c r="BA401" s="28"/>
      <c r="BB401" s="28"/>
      <c r="BC401" s="28"/>
      <c r="BD401" s="28"/>
      <c r="BE401" s="28"/>
      <c r="BH401" s="38" t="s">
        <v>46</v>
      </c>
      <c r="BI401" s="38"/>
      <c r="BJ401" s="38"/>
      <c r="BK401" s="38"/>
      <c r="BL401" s="38"/>
      <c r="BM401" s="38"/>
      <c r="BN401" s="38"/>
      <c r="BO401" s="38"/>
      <c r="BP401" s="38"/>
      <c r="BQ401" s="38"/>
      <c r="BR401" s="38"/>
      <c r="BT401" s="44">
        <v>270.55</v>
      </c>
      <c r="BU401" s="44"/>
      <c r="BV401" s="44"/>
      <c r="BW401" s="44"/>
      <c r="BX401" s="44"/>
      <c r="BY401" s="44"/>
      <c r="BZ401" s="44"/>
      <c r="CA401" s="44"/>
      <c r="CB401" s="44"/>
      <c r="CC401" s="44"/>
      <c r="CD401" s="44"/>
      <c r="CF401" s="38" t="s">
        <v>56</v>
      </c>
      <c r="CG401" s="38"/>
      <c r="CH401" s="38"/>
      <c r="CI401" s="38"/>
      <c r="CJ401" s="38"/>
      <c r="CK401" s="38"/>
    </row>
    <row r="402" spans="2:89" ht="15" customHeight="1">
      <c r="B402" s="29" t="s">
        <v>140</v>
      </c>
      <c r="C402" s="29"/>
      <c r="D402" s="29"/>
      <c r="E402" s="29"/>
      <c r="F402" s="29"/>
      <c r="G402" s="29"/>
      <c r="H402" s="29"/>
      <c r="I402" s="29"/>
      <c r="J402" s="29"/>
      <c r="K402" s="27" t="s">
        <v>141</v>
      </c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M402" s="25" t="s">
        <v>332</v>
      </c>
      <c r="AN402" s="25"/>
      <c r="AO402" s="25"/>
      <c r="AP402" s="25"/>
      <c r="AQ402" s="25"/>
      <c r="AR402" s="25"/>
      <c r="AS402" s="25"/>
      <c r="AT402" s="25"/>
      <c r="AW402" s="28">
        <v>70</v>
      </c>
      <c r="AX402" s="28"/>
      <c r="AY402" s="28"/>
      <c r="AZ402" s="28"/>
      <c r="BA402" s="28"/>
      <c r="BB402" s="28"/>
      <c r="BC402" s="28"/>
      <c r="BD402" s="28"/>
      <c r="BE402" s="28"/>
      <c r="BH402" s="38" t="s">
        <v>363</v>
      </c>
      <c r="BI402" s="38"/>
      <c r="BJ402" s="38"/>
      <c r="BK402" s="38"/>
      <c r="BL402" s="38"/>
      <c r="BM402" s="38"/>
      <c r="BN402" s="38"/>
      <c r="BO402" s="38"/>
      <c r="BP402" s="38"/>
      <c r="BQ402" s="38"/>
      <c r="BR402" s="38"/>
      <c r="BT402" s="44">
        <v>70</v>
      </c>
      <c r="BU402" s="44"/>
      <c r="BV402" s="44"/>
      <c r="BW402" s="44"/>
      <c r="BX402" s="44"/>
      <c r="BY402" s="44"/>
      <c r="BZ402" s="44"/>
      <c r="CA402" s="44"/>
      <c r="CB402" s="44"/>
      <c r="CC402" s="44"/>
      <c r="CD402" s="44"/>
      <c r="CF402" s="38" t="s">
        <v>56</v>
      </c>
      <c r="CG402" s="38"/>
      <c r="CH402" s="38"/>
      <c r="CI402" s="38"/>
      <c r="CJ402" s="38"/>
      <c r="CK402" s="38"/>
    </row>
    <row r="403" spans="2:89" ht="15" customHeight="1">
      <c r="B403" s="29" t="s">
        <v>144</v>
      </c>
      <c r="C403" s="29"/>
      <c r="D403" s="29"/>
      <c r="E403" s="29"/>
      <c r="F403" s="29"/>
      <c r="G403" s="29"/>
      <c r="H403" s="29"/>
      <c r="I403" s="29"/>
      <c r="J403" s="29"/>
      <c r="K403" s="27" t="s">
        <v>145</v>
      </c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M403" s="25" t="s">
        <v>332</v>
      </c>
      <c r="AN403" s="25"/>
      <c r="AO403" s="25"/>
      <c r="AP403" s="25"/>
      <c r="AQ403" s="25"/>
      <c r="AR403" s="25"/>
      <c r="AS403" s="25"/>
      <c r="AT403" s="25"/>
      <c r="AW403" s="28">
        <v>0</v>
      </c>
      <c r="AX403" s="28"/>
      <c r="AY403" s="28"/>
      <c r="AZ403" s="28"/>
      <c r="BA403" s="28"/>
      <c r="BB403" s="28"/>
      <c r="BC403" s="28"/>
      <c r="BD403" s="28"/>
      <c r="BE403" s="28"/>
      <c r="BH403" s="38" t="s">
        <v>46</v>
      </c>
      <c r="BI403" s="38"/>
      <c r="BJ403" s="38"/>
      <c r="BK403" s="38"/>
      <c r="BL403" s="38"/>
      <c r="BM403" s="38"/>
      <c r="BN403" s="38"/>
      <c r="BO403" s="38"/>
      <c r="BP403" s="38"/>
      <c r="BQ403" s="38"/>
      <c r="BR403" s="38"/>
      <c r="BT403" s="44">
        <v>70</v>
      </c>
      <c r="BU403" s="44"/>
      <c r="BV403" s="44"/>
      <c r="BW403" s="44"/>
      <c r="BX403" s="44"/>
      <c r="BY403" s="44"/>
      <c r="BZ403" s="44"/>
      <c r="CA403" s="44"/>
      <c r="CB403" s="44"/>
      <c r="CC403" s="44"/>
      <c r="CD403" s="44"/>
      <c r="CF403" s="38" t="s">
        <v>56</v>
      </c>
      <c r="CG403" s="38"/>
      <c r="CH403" s="38"/>
      <c r="CI403" s="38"/>
      <c r="CJ403" s="38"/>
      <c r="CK403" s="38"/>
    </row>
    <row r="404" spans="2:89" ht="15" customHeight="1">
      <c r="B404" s="29" t="s">
        <v>146</v>
      </c>
      <c r="C404" s="29"/>
      <c r="D404" s="29"/>
      <c r="E404" s="29"/>
      <c r="F404" s="29"/>
      <c r="G404" s="29"/>
      <c r="H404" s="29"/>
      <c r="I404" s="29"/>
      <c r="J404" s="29"/>
      <c r="K404" s="27" t="s">
        <v>147</v>
      </c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M404" s="25" t="s">
        <v>332</v>
      </c>
      <c r="AN404" s="25"/>
      <c r="AO404" s="25"/>
      <c r="AP404" s="25"/>
      <c r="AQ404" s="25"/>
      <c r="AR404" s="25"/>
      <c r="AS404" s="25"/>
      <c r="AT404" s="25"/>
      <c r="AW404" s="28">
        <v>3512.09</v>
      </c>
      <c r="AX404" s="28"/>
      <c r="AY404" s="28"/>
      <c r="AZ404" s="28"/>
      <c r="BA404" s="28"/>
      <c r="BB404" s="28"/>
      <c r="BC404" s="28"/>
      <c r="BD404" s="28"/>
      <c r="BE404" s="28"/>
      <c r="BH404" s="38" t="s">
        <v>364</v>
      </c>
      <c r="BI404" s="38"/>
      <c r="BJ404" s="38"/>
      <c r="BK404" s="38"/>
      <c r="BL404" s="38"/>
      <c r="BM404" s="38"/>
      <c r="BN404" s="38"/>
      <c r="BO404" s="38"/>
      <c r="BP404" s="38"/>
      <c r="BQ404" s="38"/>
      <c r="BR404" s="38"/>
      <c r="BT404" s="44">
        <f>SUM(BT415,BT411,BT408,BT405)</f>
        <v>2543.9199999999996</v>
      </c>
      <c r="BU404" s="44"/>
      <c r="BV404" s="44"/>
      <c r="BW404" s="44"/>
      <c r="BX404" s="44"/>
      <c r="BY404" s="44"/>
      <c r="BZ404" s="44"/>
      <c r="CA404" s="44"/>
      <c r="CB404" s="44"/>
      <c r="CC404" s="44"/>
      <c r="CD404" s="44"/>
      <c r="CF404" s="38" t="s">
        <v>56</v>
      </c>
      <c r="CG404" s="38"/>
      <c r="CH404" s="38"/>
      <c r="CI404" s="38"/>
      <c r="CJ404" s="38"/>
      <c r="CK404" s="38"/>
    </row>
    <row r="405" spans="2:89" ht="15" customHeight="1">
      <c r="B405" s="29" t="s">
        <v>152</v>
      </c>
      <c r="C405" s="29"/>
      <c r="D405" s="29"/>
      <c r="E405" s="29"/>
      <c r="F405" s="29"/>
      <c r="G405" s="29"/>
      <c r="H405" s="29"/>
      <c r="I405" s="29"/>
      <c r="J405" s="29"/>
      <c r="K405" s="27" t="s">
        <v>153</v>
      </c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M405" s="25" t="s">
        <v>332</v>
      </c>
      <c r="AN405" s="25"/>
      <c r="AO405" s="25"/>
      <c r="AP405" s="25"/>
      <c r="AQ405" s="25"/>
      <c r="AR405" s="25"/>
      <c r="AS405" s="25"/>
      <c r="AT405" s="25"/>
      <c r="AW405" s="28">
        <v>939.49</v>
      </c>
      <c r="AX405" s="28"/>
      <c r="AY405" s="28"/>
      <c r="AZ405" s="28"/>
      <c r="BA405" s="28"/>
      <c r="BB405" s="28"/>
      <c r="BC405" s="28"/>
      <c r="BD405" s="28"/>
      <c r="BE405" s="28"/>
      <c r="BH405" s="38" t="s">
        <v>365</v>
      </c>
      <c r="BI405" s="38"/>
      <c r="BJ405" s="38"/>
      <c r="BK405" s="38"/>
      <c r="BL405" s="38"/>
      <c r="BM405" s="38"/>
      <c r="BN405" s="38"/>
      <c r="BO405" s="38"/>
      <c r="BP405" s="38"/>
      <c r="BQ405" s="38"/>
      <c r="BR405" s="38"/>
      <c r="BT405" s="28">
        <f>SUM(BT406:CD407)</f>
        <v>256.85</v>
      </c>
      <c r="BU405" s="28"/>
      <c r="BV405" s="28"/>
      <c r="BW405" s="28"/>
      <c r="BX405" s="28"/>
      <c r="BY405" s="28"/>
      <c r="BZ405" s="28"/>
      <c r="CA405" s="28"/>
      <c r="CB405" s="28"/>
      <c r="CC405" s="28"/>
      <c r="CD405" s="28"/>
      <c r="CF405" s="38" t="s">
        <v>56</v>
      </c>
      <c r="CG405" s="38"/>
      <c r="CH405" s="38"/>
      <c r="CI405" s="38"/>
      <c r="CJ405" s="38"/>
      <c r="CK405" s="38"/>
    </row>
    <row r="406" spans="2:89" ht="15" customHeight="1">
      <c r="B406" s="29" t="s">
        <v>156</v>
      </c>
      <c r="C406" s="29"/>
      <c r="D406" s="29"/>
      <c r="E406" s="29"/>
      <c r="F406" s="29"/>
      <c r="G406" s="29"/>
      <c r="H406" s="29"/>
      <c r="I406" s="29"/>
      <c r="J406" s="29"/>
      <c r="K406" s="27" t="s">
        <v>157</v>
      </c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M406" s="25" t="s">
        <v>332</v>
      </c>
      <c r="AN406" s="25"/>
      <c r="AO406" s="25"/>
      <c r="AP406" s="25"/>
      <c r="AQ406" s="25"/>
      <c r="AR406" s="25"/>
      <c r="AS406" s="25"/>
      <c r="AT406" s="25"/>
      <c r="AW406" s="28">
        <v>0</v>
      </c>
      <c r="AX406" s="28"/>
      <c r="AY406" s="28"/>
      <c r="AZ406" s="28"/>
      <c r="BA406" s="28"/>
      <c r="BB406" s="28"/>
      <c r="BC406" s="28"/>
      <c r="BD406" s="28"/>
      <c r="BE406" s="28"/>
      <c r="BH406" s="38" t="s">
        <v>46</v>
      </c>
      <c r="BI406" s="38"/>
      <c r="BJ406" s="38"/>
      <c r="BK406" s="38"/>
      <c r="BL406" s="38"/>
      <c r="BM406" s="38"/>
      <c r="BN406" s="38"/>
      <c r="BO406" s="38"/>
      <c r="BP406" s="38"/>
      <c r="BQ406" s="38"/>
      <c r="BR406" s="38"/>
      <c r="BT406" s="28">
        <v>126.85</v>
      </c>
      <c r="BU406" s="28"/>
      <c r="BV406" s="28"/>
      <c r="BW406" s="28"/>
      <c r="BX406" s="28"/>
      <c r="BY406" s="28"/>
      <c r="BZ406" s="28"/>
      <c r="CA406" s="28"/>
      <c r="CB406" s="28"/>
      <c r="CC406" s="28"/>
      <c r="CD406" s="28"/>
      <c r="CF406" s="38" t="s">
        <v>56</v>
      </c>
      <c r="CG406" s="38"/>
      <c r="CH406" s="38"/>
      <c r="CI406" s="38"/>
      <c r="CJ406" s="38"/>
      <c r="CK406" s="38"/>
    </row>
    <row r="407" spans="2:89" ht="15" customHeight="1">
      <c r="B407" s="29" t="s">
        <v>158</v>
      </c>
      <c r="C407" s="29"/>
      <c r="D407" s="29"/>
      <c r="E407" s="29"/>
      <c r="F407" s="29"/>
      <c r="G407" s="29"/>
      <c r="H407" s="29"/>
      <c r="I407" s="29"/>
      <c r="J407" s="29"/>
      <c r="K407" s="27" t="s">
        <v>159</v>
      </c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M407" s="25" t="s">
        <v>332</v>
      </c>
      <c r="AN407" s="25"/>
      <c r="AO407" s="25"/>
      <c r="AP407" s="25"/>
      <c r="AQ407" s="25"/>
      <c r="AR407" s="25"/>
      <c r="AS407" s="25"/>
      <c r="AT407" s="25"/>
      <c r="AW407" s="28">
        <v>0</v>
      </c>
      <c r="AX407" s="28"/>
      <c r="AY407" s="28"/>
      <c r="AZ407" s="28"/>
      <c r="BA407" s="28"/>
      <c r="BB407" s="28"/>
      <c r="BC407" s="28"/>
      <c r="BD407" s="28"/>
      <c r="BE407" s="28"/>
      <c r="BH407" s="38" t="s">
        <v>46</v>
      </c>
      <c r="BI407" s="38"/>
      <c r="BJ407" s="38"/>
      <c r="BK407" s="38"/>
      <c r="BL407" s="38"/>
      <c r="BM407" s="38"/>
      <c r="BN407" s="38"/>
      <c r="BO407" s="38"/>
      <c r="BP407" s="38"/>
      <c r="BQ407" s="38"/>
      <c r="BR407" s="38"/>
      <c r="BT407" s="28">
        <v>130</v>
      </c>
      <c r="BU407" s="28"/>
      <c r="BV407" s="28"/>
      <c r="BW407" s="28"/>
      <c r="BX407" s="28"/>
      <c r="BY407" s="28"/>
      <c r="BZ407" s="28"/>
      <c r="CA407" s="28"/>
      <c r="CB407" s="28"/>
      <c r="CC407" s="28"/>
      <c r="CD407" s="28"/>
      <c r="CF407" s="38" t="s">
        <v>56</v>
      </c>
      <c r="CG407" s="38"/>
      <c r="CH407" s="38"/>
      <c r="CI407" s="38"/>
      <c r="CJ407" s="38"/>
      <c r="CK407" s="38"/>
    </row>
    <row r="408" spans="2:89" ht="15" customHeight="1">
      <c r="B408" s="29" t="s">
        <v>162</v>
      </c>
      <c r="C408" s="29"/>
      <c r="D408" s="29"/>
      <c r="E408" s="29"/>
      <c r="F408" s="29"/>
      <c r="G408" s="29"/>
      <c r="H408" s="29"/>
      <c r="I408" s="29"/>
      <c r="J408" s="29"/>
      <c r="K408" s="27" t="s">
        <v>163</v>
      </c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M408" s="25" t="s">
        <v>332</v>
      </c>
      <c r="AN408" s="25"/>
      <c r="AO408" s="25"/>
      <c r="AP408" s="25"/>
      <c r="AQ408" s="25"/>
      <c r="AR408" s="25"/>
      <c r="AS408" s="25"/>
      <c r="AT408" s="25"/>
      <c r="AW408" s="28">
        <v>733.61</v>
      </c>
      <c r="AX408" s="28"/>
      <c r="AY408" s="28"/>
      <c r="AZ408" s="28"/>
      <c r="BA408" s="28"/>
      <c r="BB408" s="28"/>
      <c r="BC408" s="28"/>
      <c r="BD408" s="28"/>
      <c r="BE408" s="28"/>
      <c r="BH408" s="38" t="s">
        <v>366</v>
      </c>
      <c r="BI408" s="38"/>
      <c r="BJ408" s="38"/>
      <c r="BK408" s="38"/>
      <c r="BL408" s="38"/>
      <c r="BM408" s="38"/>
      <c r="BN408" s="38"/>
      <c r="BO408" s="38"/>
      <c r="BP408" s="38"/>
      <c r="BQ408" s="38"/>
      <c r="BR408" s="38"/>
      <c r="BT408" s="28">
        <f>SUM(BT409:CD410)</f>
        <v>646.77</v>
      </c>
      <c r="BU408" s="28"/>
      <c r="BV408" s="28"/>
      <c r="BW408" s="28"/>
      <c r="BX408" s="28"/>
      <c r="BY408" s="28"/>
      <c r="BZ408" s="28"/>
      <c r="CA408" s="28"/>
      <c r="CB408" s="28"/>
      <c r="CC408" s="28"/>
      <c r="CD408" s="28"/>
      <c r="CF408" s="38" t="s">
        <v>56</v>
      </c>
      <c r="CG408" s="38"/>
      <c r="CH408" s="38"/>
      <c r="CI408" s="38"/>
      <c r="CJ408" s="38"/>
      <c r="CK408" s="38"/>
    </row>
    <row r="409" spans="2:89" ht="15" customHeight="1">
      <c r="B409" s="29" t="s">
        <v>166</v>
      </c>
      <c r="C409" s="29"/>
      <c r="D409" s="29"/>
      <c r="E409" s="29"/>
      <c r="F409" s="29"/>
      <c r="G409" s="29"/>
      <c r="H409" s="29"/>
      <c r="I409" s="29"/>
      <c r="J409" s="29"/>
      <c r="K409" s="27" t="s">
        <v>167</v>
      </c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M409" s="25" t="s">
        <v>332</v>
      </c>
      <c r="AN409" s="25"/>
      <c r="AO409" s="25"/>
      <c r="AP409" s="25"/>
      <c r="AQ409" s="25"/>
      <c r="AR409" s="25"/>
      <c r="AS409" s="25"/>
      <c r="AT409" s="25"/>
      <c r="AW409" s="28">
        <v>0</v>
      </c>
      <c r="AX409" s="28"/>
      <c r="AY409" s="28"/>
      <c r="AZ409" s="28"/>
      <c r="BA409" s="28"/>
      <c r="BB409" s="28"/>
      <c r="BC409" s="28"/>
      <c r="BD409" s="28"/>
      <c r="BE409" s="28"/>
      <c r="BH409" s="38" t="s">
        <v>46</v>
      </c>
      <c r="BI409" s="38"/>
      <c r="BJ409" s="38"/>
      <c r="BK409" s="38"/>
      <c r="BL409" s="38"/>
      <c r="BM409" s="38"/>
      <c r="BN409" s="38"/>
      <c r="BO409" s="38"/>
      <c r="BP409" s="38"/>
      <c r="BQ409" s="38"/>
      <c r="BR409" s="38"/>
      <c r="BT409" s="28">
        <v>576.77</v>
      </c>
      <c r="BU409" s="28"/>
      <c r="BV409" s="28"/>
      <c r="BW409" s="28"/>
      <c r="BX409" s="28"/>
      <c r="BY409" s="28"/>
      <c r="BZ409" s="28"/>
      <c r="CA409" s="28"/>
      <c r="CB409" s="28"/>
      <c r="CC409" s="28"/>
      <c r="CD409" s="28"/>
      <c r="CF409" s="38" t="s">
        <v>56</v>
      </c>
      <c r="CG409" s="38"/>
      <c r="CH409" s="38"/>
      <c r="CI409" s="38"/>
      <c r="CJ409" s="38"/>
      <c r="CK409" s="38"/>
    </row>
    <row r="410" spans="2:89" ht="15" customHeight="1">
      <c r="B410" s="29" t="s">
        <v>168</v>
      </c>
      <c r="C410" s="29"/>
      <c r="D410" s="29"/>
      <c r="E410" s="29"/>
      <c r="F410" s="29"/>
      <c r="G410" s="29"/>
      <c r="H410" s="29"/>
      <c r="I410" s="29"/>
      <c r="J410" s="29"/>
      <c r="K410" s="27" t="s">
        <v>169</v>
      </c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M410" s="25" t="s">
        <v>332</v>
      </c>
      <c r="AN410" s="25"/>
      <c r="AO410" s="25"/>
      <c r="AP410" s="25"/>
      <c r="AQ410" s="25"/>
      <c r="AR410" s="25"/>
      <c r="AS410" s="25"/>
      <c r="AT410" s="25"/>
      <c r="AW410" s="28">
        <v>0</v>
      </c>
      <c r="AX410" s="28"/>
      <c r="AY410" s="28"/>
      <c r="AZ410" s="28"/>
      <c r="BA410" s="28"/>
      <c r="BB410" s="28"/>
      <c r="BC410" s="28"/>
      <c r="BD410" s="28"/>
      <c r="BE410" s="28"/>
      <c r="BH410" s="38" t="s">
        <v>46</v>
      </c>
      <c r="BI410" s="38"/>
      <c r="BJ410" s="38"/>
      <c r="BK410" s="38"/>
      <c r="BL410" s="38"/>
      <c r="BM410" s="38"/>
      <c r="BN410" s="38"/>
      <c r="BO410" s="38"/>
      <c r="BP410" s="38"/>
      <c r="BQ410" s="38"/>
      <c r="BR410" s="38"/>
      <c r="BT410" s="28">
        <v>70</v>
      </c>
      <c r="BU410" s="28"/>
      <c r="BV410" s="28"/>
      <c r="BW410" s="28"/>
      <c r="BX410" s="28"/>
      <c r="BY410" s="28"/>
      <c r="BZ410" s="28"/>
      <c r="CA410" s="28"/>
      <c r="CB410" s="28"/>
      <c r="CC410" s="28"/>
      <c r="CD410" s="28"/>
      <c r="CF410" s="38" t="s">
        <v>56</v>
      </c>
      <c r="CG410" s="38"/>
      <c r="CH410" s="38"/>
      <c r="CI410" s="38"/>
      <c r="CJ410" s="38"/>
      <c r="CK410" s="38"/>
    </row>
    <row r="411" spans="2:89" ht="15" customHeight="1">
      <c r="B411" s="29" t="s">
        <v>172</v>
      </c>
      <c r="C411" s="29"/>
      <c r="D411" s="29"/>
      <c r="E411" s="29"/>
      <c r="F411" s="29"/>
      <c r="G411" s="29"/>
      <c r="H411" s="29"/>
      <c r="I411" s="29"/>
      <c r="J411" s="29"/>
      <c r="K411" s="27" t="s">
        <v>173</v>
      </c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M411" s="25" t="s">
        <v>332</v>
      </c>
      <c r="AN411" s="25"/>
      <c r="AO411" s="25"/>
      <c r="AP411" s="25"/>
      <c r="AQ411" s="25"/>
      <c r="AR411" s="25"/>
      <c r="AS411" s="25"/>
      <c r="AT411" s="25"/>
      <c r="AW411" s="28">
        <v>1580.9</v>
      </c>
      <c r="AX411" s="28"/>
      <c r="AY411" s="28"/>
      <c r="AZ411" s="28"/>
      <c r="BA411" s="28"/>
      <c r="BB411" s="28"/>
      <c r="BC411" s="28"/>
      <c r="BD411" s="28"/>
      <c r="BE411" s="28"/>
      <c r="BH411" s="38" t="s">
        <v>367</v>
      </c>
      <c r="BI411" s="38"/>
      <c r="BJ411" s="38"/>
      <c r="BK411" s="38"/>
      <c r="BL411" s="38"/>
      <c r="BM411" s="38"/>
      <c r="BN411" s="38"/>
      <c r="BO411" s="38"/>
      <c r="BP411" s="38"/>
      <c r="BQ411" s="38"/>
      <c r="BR411" s="38"/>
      <c r="BT411" s="28">
        <f>SUM(BT412:CD414)</f>
        <v>1432.28</v>
      </c>
      <c r="BU411" s="28"/>
      <c r="BV411" s="28"/>
      <c r="BW411" s="28"/>
      <c r="BX411" s="28"/>
      <c r="BY411" s="28"/>
      <c r="BZ411" s="28"/>
      <c r="CA411" s="28"/>
      <c r="CB411" s="28"/>
      <c r="CC411" s="28"/>
      <c r="CD411" s="28"/>
      <c r="CF411" s="38" t="s">
        <v>56</v>
      </c>
      <c r="CG411" s="38"/>
      <c r="CH411" s="38"/>
      <c r="CI411" s="38"/>
      <c r="CJ411" s="38"/>
      <c r="CK411" s="38"/>
    </row>
    <row r="412" spans="2:89" ht="15" customHeight="1">
      <c r="B412" s="29" t="s">
        <v>180</v>
      </c>
      <c r="C412" s="29"/>
      <c r="D412" s="29"/>
      <c r="E412" s="29"/>
      <c r="F412" s="29"/>
      <c r="G412" s="29"/>
      <c r="H412" s="29"/>
      <c r="I412" s="29"/>
      <c r="J412" s="29"/>
      <c r="K412" s="27" t="s">
        <v>181</v>
      </c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M412" s="25" t="s">
        <v>332</v>
      </c>
      <c r="AN412" s="25"/>
      <c r="AO412" s="25"/>
      <c r="AP412" s="25"/>
      <c r="AQ412" s="25"/>
      <c r="AR412" s="25"/>
      <c r="AS412" s="25"/>
      <c r="AT412" s="25"/>
      <c r="AW412" s="28">
        <v>0</v>
      </c>
      <c r="AX412" s="28"/>
      <c r="AY412" s="28"/>
      <c r="AZ412" s="28"/>
      <c r="BA412" s="28"/>
      <c r="BB412" s="28"/>
      <c r="BC412" s="28"/>
      <c r="BD412" s="28"/>
      <c r="BE412" s="28"/>
      <c r="BH412" s="38" t="s">
        <v>46</v>
      </c>
      <c r="BI412" s="38"/>
      <c r="BJ412" s="38"/>
      <c r="BK412" s="38"/>
      <c r="BL412" s="38"/>
      <c r="BM412" s="38"/>
      <c r="BN412" s="38"/>
      <c r="BO412" s="38"/>
      <c r="BP412" s="38"/>
      <c r="BQ412" s="38"/>
      <c r="BR412" s="38"/>
      <c r="BT412" s="28">
        <v>645.59</v>
      </c>
      <c r="BU412" s="28"/>
      <c r="BV412" s="28"/>
      <c r="BW412" s="28"/>
      <c r="BX412" s="28"/>
      <c r="BY412" s="28"/>
      <c r="BZ412" s="28"/>
      <c r="CA412" s="28"/>
      <c r="CB412" s="28"/>
      <c r="CC412" s="28"/>
      <c r="CD412" s="28"/>
      <c r="CF412" s="38" t="s">
        <v>56</v>
      </c>
      <c r="CG412" s="38"/>
      <c r="CH412" s="38"/>
      <c r="CI412" s="38"/>
      <c r="CJ412" s="38"/>
      <c r="CK412" s="38"/>
    </row>
    <row r="413" spans="2:89" ht="15" customHeight="1">
      <c r="B413" s="29" t="s">
        <v>182</v>
      </c>
      <c r="C413" s="29"/>
      <c r="D413" s="29"/>
      <c r="E413" s="29"/>
      <c r="F413" s="29"/>
      <c r="G413" s="29"/>
      <c r="H413" s="29"/>
      <c r="I413" s="29"/>
      <c r="J413" s="29"/>
      <c r="K413" s="27" t="s">
        <v>183</v>
      </c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M413" s="25" t="s">
        <v>332</v>
      </c>
      <c r="AN413" s="25"/>
      <c r="AO413" s="25"/>
      <c r="AP413" s="25"/>
      <c r="AQ413" s="25"/>
      <c r="AR413" s="25"/>
      <c r="AS413" s="25"/>
      <c r="AT413" s="25"/>
      <c r="AW413" s="28">
        <v>0</v>
      </c>
      <c r="AX413" s="28"/>
      <c r="AY413" s="28"/>
      <c r="AZ413" s="28"/>
      <c r="BA413" s="28"/>
      <c r="BB413" s="28"/>
      <c r="BC413" s="28"/>
      <c r="BD413" s="28"/>
      <c r="BE413" s="28"/>
      <c r="BH413" s="38" t="s">
        <v>46</v>
      </c>
      <c r="BI413" s="38"/>
      <c r="BJ413" s="38"/>
      <c r="BK413" s="38"/>
      <c r="BL413" s="38"/>
      <c r="BM413" s="38"/>
      <c r="BN413" s="38"/>
      <c r="BO413" s="38"/>
      <c r="BP413" s="38"/>
      <c r="BQ413" s="38"/>
      <c r="BR413" s="38"/>
      <c r="BT413" s="28">
        <v>689.2</v>
      </c>
      <c r="BU413" s="28"/>
      <c r="BV413" s="28"/>
      <c r="BW413" s="28"/>
      <c r="BX413" s="28"/>
      <c r="BY413" s="28"/>
      <c r="BZ413" s="28"/>
      <c r="CA413" s="28"/>
      <c r="CB413" s="28"/>
      <c r="CC413" s="28"/>
      <c r="CD413" s="28"/>
      <c r="CF413" s="38" t="s">
        <v>56</v>
      </c>
      <c r="CG413" s="38"/>
      <c r="CH413" s="38"/>
      <c r="CI413" s="38"/>
      <c r="CJ413" s="38"/>
      <c r="CK413" s="38"/>
    </row>
    <row r="414" spans="2:89" ht="15" customHeight="1">
      <c r="B414" s="29" t="s">
        <v>184</v>
      </c>
      <c r="C414" s="29"/>
      <c r="D414" s="29"/>
      <c r="E414" s="29"/>
      <c r="F414" s="29"/>
      <c r="G414" s="29"/>
      <c r="H414" s="29"/>
      <c r="I414" s="29"/>
      <c r="J414" s="29"/>
      <c r="K414" s="27" t="s">
        <v>185</v>
      </c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M414" s="25" t="s">
        <v>332</v>
      </c>
      <c r="AN414" s="25"/>
      <c r="AO414" s="25"/>
      <c r="AP414" s="25"/>
      <c r="AQ414" s="25"/>
      <c r="AR414" s="25"/>
      <c r="AS414" s="25"/>
      <c r="AT414" s="25"/>
      <c r="AW414" s="28">
        <v>0</v>
      </c>
      <c r="AX414" s="28"/>
      <c r="AY414" s="28"/>
      <c r="AZ414" s="28"/>
      <c r="BA414" s="28"/>
      <c r="BB414" s="28"/>
      <c r="BC414" s="28"/>
      <c r="BD414" s="28"/>
      <c r="BE414" s="28"/>
      <c r="BH414" s="38" t="s">
        <v>46</v>
      </c>
      <c r="BI414" s="38"/>
      <c r="BJ414" s="38"/>
      <c r="BK414" s="38"/>
      <c r="BL414" s="38"/>
      <c r="BM414" s="38"/>
      <c r="BN414" s="38"/>
      <c r="BO414" s="38"/>
      <c r="BP414" s="38"/>
      <c r="BQ414" s="38"/>
      <c r="BR414" s="38"/>
      <c r="BT414" s="28">
        <v>97.49</v>
      </c>
      <c r="BU414" s="28"/>
      <c r="BV414" s="28"/>
      <c r="BW414" s="28"/>
      <c r="BX414" s="28"/>
      <c r="BY414" s="28"/>
      <c r="BZ414" s="28"/>
      <c r="CA414" s="28"/>
      <c r="CB414" s="28"/>
      <c r="CC414" s="28"/>
      <c r="CD414" s="28"/>
      <c r="CF414" s="38" t="s">
        <v>56</v>
      </c>
      <c r="CG414" s="38"/>
      <c r="CH414" s="38"/>
      <c r="CI414" s="38"/>
      <c r="CJ414" s="38"/>
      <c r="CK414" s="38"/>
    </row>
    <row r="415" spans="2:89" ht="15" customHeight="1">
      <c r="B415" s="29" t="s">
        <v>191</v>
      </c>
      <c r="C415" s="29"/>
      <c r="D415" s="29"/>
      <c r="E415" s="29"/>
      <c r="F415" s="29"/>
      <c r="G415" s="29"/>
      <c r="H415" s="29"/>
      <c r="I415" s="29"/>
      <c r="J415" s="29"/>
      <c r="K415" s="27" t="s">
        <v>192</v>
      </c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M415" s="25" t="s">
        <v>332</v>
      </c>
      <c r="AN415" s="25"/>
      <c r="AO415" s="25"/>
      <c r="AP415" s="25"/>
      <c r="AQ415" s="25"/>
      <c r="AR415" s="25"/>
      <c r="AS415" s="25"/>
      <c r="AT415" s="25"/>
      <c r="AW415" s="28">
        <v>258.09</v>
      </c>
      <c r="AX415" s="28"/>
      <c r="AY415" s="28"/>
      <c r="AZ415" s="28"/>
      <c r="BA415" s="28"/>
      <c r="BB415" s="28"/>
      <c r="BC415" s="28"/>
      <c r="BD415" s="28"/>
      <c r="BE415" s="28"/>
      <c r="BH415" s="38" t="s">
        <v>368</v>
      </c>
      <c r="BI415" s="38"/>
      <c r="BJ415" s="38"/>
      <c r="BK415" s="38"/>
      <c r="BL415" s="38"/>
      <c r="BM415" s="38"/>
      <c r="BN415" s="38"/>
      <c r="BO415" s="38"/>
      <c r="BP415" s="38"/>
      <c r="BQ415" s="38"/>
      <c r="BR415" s="38"/>
      <c r="BT415" s="28">
        <f>SUM(BT416:CD419)</f>
        <v>208.01999999999998</v>
      </c>
      <c r="BU415" s="28"/>
      <c r="BV415" s="28"/>
      <c r="BW415" s="28"/>
      <c r="BX415" s="28"/>
      <c r="BY415" s="28"/>
      <c r="BZ415" s="28"/>
      <c r="CA415" s="28"/>
      <c r="CB415" s="28"/>
      <c r="CC415" s="28"/>
      <c r="CD415" s="28"/>
      <c r="CF415" s="38" t="s">
        <v>56</v>
      </c>
      <c r="CG415" s="38"/>
      <c r="CH415" s="38"/>
      <c r="CI415" s="38"/>
      <c r="CJ415" s="38"/>
      <c r="CK415" s="38"/>
    </row>
    <row r="416" spans="2:89" ht="15" customHeight="1">
      <c r="B416" s="29" t="s">
        <v>197</v>
      </c>
      <c r="C416" s="29"/>
      <c r="D416" s="29"/>
      <c r="E416" s="29"/>
      <c r="F416" s="29"/>
      <c r="G416" s="29"/>
      <c r="H416" s="29"/>
      <c r="I416" s="29"/>
      <c r="J416" s="29"/>
      <c r="K416" s="27" t="s">
        <v>198</v>
      </c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M416" s="25" t="s">
        <v>332</v>
      </c>
      <c r="AN416" s="25"/>
      <c r="AO416" s="25"/>
      <c r="AP416" s="25"/>
      <c r="AQ416" s="25"/>
      <c r="AR416" s="25"/>
      <c r="AS416" s="25"/>
      <c r="AT416" s="25"/>
      <c r="AW416" s="28">
        <v>0</v>
      </c>
      <c r="AX416" s="28"/>
      <c r="AY416" s="28"/>
      <c r="AZ416" s="28"/>
      <c r="BA416" s="28"/>
      <c r="BB416" s="28"/>
      <c r="BC416" s="28"/>
      <c r="BD416" s="28"/>
      <c r="BE416" s="28"/>
      <c r="BH416" s="38" t="s">
        <v>46</v>
      </c>
      <c r="BI416" s="38"/>
      <c r="BJ416" s="38"/>
      <c r="BK416" s="38"/>
      <c r="BL416" s="38"/>
      <c r="BM416" s="38"/>
      <c r="BN416" s="38"/>
      <c r="BO416" s="38"/>
      <c r="BP416" s="38"/>
      <c r="BQ416" s="38"/>
      <c r="BR416" s="38"/>
      <c r="BT416" s="28">
        <v>134.54</v>
      </c>
      <c r="BU416" s="28"/>
      <c r="BV416" s="28"/>
      <c r="BW416" s="28"/>
      <c r="BX416" s="28"/>
      <c r="BY416" s="28"/>
      <c r="BZ416" s="28"/>
      <c r="CA416" s="28"/>
      <c r="CB416" s="28"/>
      <c r="CC416" s="28"/>
      <c r="CD416" s="28"/>
      <c r="CF416" s="38" t="s">
        <v>56</v>
      </c>
      <c r="CG416" s="38"/>
      <c r="CH416" s="38"/>
      <c r="CI416" s="38"/>
      <c r="CJ416" s="38"/>
      <c r="CK416" s="38"/>
    </row>
    <row r="417" spans="2:89" ht="15" customHeight="1">
      <c r="B417" s="29" t="s">
        <v>199</v>
      </c>
      <c r="C417" s="29"/>
      <c r="D417" s="29"/>
      <c r="E417" s="29"/>
      <c r="F417" s="29"/>
      <c r="G417" s="29"/>
      <c r="H417" s="29"/>
      <c r="I417" s="29"/>
      <c r="J417" s="29"/>
      <c r="K417" s="27" t="s">
        <v>200</v>
      </c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M417" s="25" t="s">
        <v>332</v>
      </c>
      <c r="AN417" s="25"/>
      <c r="AO417" s="25"/>
      <c r="AP417" s="25"/>
      <c r="AQ417" s="25"/>
      <c r="AR417" s="25"/>
      <c r="AS417" s="25"/>
      <c r="AT417" s="25"/>
      <c r="AW417" s="28">
        <v>0</v>
      </c>
      <c r="AX417" s="28"/>
      <c r="AY417" s="28"/>
      <c r="AZ417" s="28"/>
      <c r="BA417" s="28"/>
      <c r="BB417" s="28"/>
      <c r="BC417" s="28"/>
      <c r="BD417" s="28"/>
      <c r="BE417" s="28"/>
      <c r="BH417" s="38" t="s">
        <v>46</v>
      </c>
      <c r="BI417" s="38"/>
      <c r="BJ417" s="38"/>
      <c r="BK417" s="38"/>
      <c r="BL417" s="38"/>
      <c r="BM417" s="38"/>
      <c r="BN417" s="38"/>
      <c r="BO417" s="38"/>
      <c r="BP417" s="38"/>
      <c r="BQ417" s="38"/>
      <c r="BR417" s="38"/>
      <c r="BT417" s="28">
        <v>16.73</v>
      </c>
      <c r="BU417" s="28"/>
      <c r="BV417" s="28"/>
      <c r="BW417" s="28"/>
      <c r="BX417" s="28"/>
      <c r="BY417" s="28"/>
      <c r="BZ417" s="28"/>
      <c r="CA417" s="28"/>
      <c r="CB417" s="28"/>
      <c r="CC417" s="28"/>
      <c r="CD417" s="28"/>
      <c r="CF417" s="38" t="s">
        <v>56</v>
      </c>
      <c r="CG417" s="38"/>
      <c r="CH417" s="38"/>
      <c r="CI417" s="38"/>
      <c r="CJ417" s="38"/>
      <c r="CK417" s="38"/>
    </row>
    <row r="418" spans="2:89" ht="15" customHeight="1">
      <c r="B418" s="29" t="s">
        <v>201</v>
      </c>
      <c r="C418" s="29"/>
      <c r="D418" s="29"/>
      <c r="E418" s="29"/>
      <c r="F418" s="29"/>
      <c r="G418" s="29"/>
      <c r="H418" s="29"/>
      <c r="I418" s="29"/>
      <c r="J418" s="29"/>
      <c r="K418" s="27" t="s">
        <v>202</v>
      </c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M418" s="25" t="s">
        <v>332</v>
      </c>
      <c r="AN418" s="25"/>
      <c r="AO418" s="25"/>
      <c r="AP418" s="25"/>
      <c r="AQ418" s="25"/>
      <c r="AR418" s="25"/>
      <c r="AS418" s="25"/>
      <c r="AT418" s="25"/>
      <c r="AW418" s="28">
        <v>0</v>
      </c>
      <c r="AX418" s="28"/>
      <c r="AY418" s="28"/>
      <c r="AZ418" s="28"/>
      <c r="BA418" s="28"/>
      <c r="BB418" s="28"/>
      <c r="BC418" s="28"/>
      <c r="BD418" s="28"/>
      <c r="BE418" s="28"/>
      <c r="BH418" s="38" t="s">
        <v>46</v>
      </c>
      <c r="BI418" s="38"/>
      <c r="BJ418" s="38"/>
      <c r="BK418" s="38"/>
      <c r="BL418" s="38"/>
      <c r="BM418" s="38"/>
      <c r="BN418" s="38"/>
      <c r="BO418" s="38"/>
      <c r="BP418" s="38"/>
      <c r="BQ418" s="38"/>
      <c r="BR418" s="38"/>
      <c r="BT418" s="28">
        <v>31.86</v>
      </c>
      <c r="BU418" s="28"/>
      <c r="BV418" s="28"/>
      <c r="BW418" s="28"/>
      <c r="BX418" s="28"/>
      <c r="BY418" s="28"/>
      <c r="BZ418" s="28"/>
      <c r="CA418" s="28"/>
      <c r="CB418" s="28"/>
      <c r="CC418" s="28"/>
      <c r="CD418" s="28"/>
      <c r="CF418" s="38" t="s">
        <v>56</v>
      </c>
      <c r="CG418" s="38"/>
      <c r="CH418" s="38"/>
      <c r="CI418" s="38"/>
      <c r="CJ418" s="38"/>
      <c r="CK418" s="38"/>
    </row>
    <row r="419" spans="2:89" ht="15" customHeight="1">
      <c r="B419" s="29" t="s">
        <v>203</v>
      </c>
      <c r="C419" s="29"/>
      <c r="D419" s="29"/>
      <c r="E419" s="29"/>
      <c r="F419" s="29"/>
      <c r="G419" s="29"/>
      <c r="H419" s="29"/>
      <c r="I419" s="29"/>
      <c r="J419" s="29"/>
      <c r="K419" s="27" t="s">
        <v>192</v>
      </c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M419" s="25" t="s">
        <v>332</v>
      </c>
      <c r="AN419" s="25"/>
      <c r="AO419" s="25"/>
      <c r="AP419" s="25"/>
      <c r="AQ419" s="25"/>
      <c r="AR419" s="25"/>
      <c r="AS419" s="25"/>
      <c r="AT419" s="25"/>
      <c r="AW419" s="28">
        <v>0</v>
      </c>
      <c r="AX419" s="28"/>
      <c r="AY419" s="28"/>
      <c r="AZ419" s="28"/>
      <c r="BA419" s="28"/>
      <c r="BB419" s="28"/>
      <c r="BC419" s="28"/>
      <c r="BD419" s="28"/>
      <c r="BE419" s="28"/>
      <c r="BH419" s="38" t="s">
        <v>46</v>
      </c>
      <c r="BI419" s="38"/>
      <c r="BJ419" s="38"/>
      <c r="BK419" s="38"/>
      <c r="BL419" s="38"/>
      <c r="BM419" s="38"/>
      <c r="BN419" s="38"/>
      <c r="BO419" s="38"/>
      <c r="BP419" s="38"/>
      <c r="BQ419" s="38"/>
      <c r="BR419" s="38"/>
      <c r="BT419" s="28">
        <v>24.89</v>
      </c>
      <c r="BU419" s="28"/>
      <c r="BV419" s="28"/>
      <c r="BW419" s="28"/>
      <c r="BX419" s="28"/>
      <c r="BY419" s="28"/>
      <c r="BZ419" s="28"/>
      <c r="CA419" s="28"/>
      <c r="CB419" s="28"/>
      <c r="CC419" s="28"/>
      <c r="CD419" s="28"/>
      <c r="CF419" s="38" t="s">
        <v>56</v>
      </c>
      <c r="CG419" s="38"/>
      <c r="CH419" s="38"/>
      <c r="CI419" s="38"/>
      <c r="CJ419" s="38"/>
      <c r="CK419" s="38"/>
    </row>
    <row r="420" spans="1:97" ht="14.25" customHeight="1">
      <c r="A420" s="13"/>
      <c r="B420" s="41" t="s">
        <v>369</v>
      </c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  <c r="AG420" s="41"/>
      <c r="AH420" s="41"/>
      <c r="AI420" s="41"/>
      <c r="AJ420" s="41"/>
      <c r="AK420" s="41"/>
      <c r="AL420" s="41"/>
      <c r="AM420" s="41"/>
      <c r="AN420" s="41"/>
      <c r="AO420" s="41"/>
      <c r="AP420" s="41"/>
      <c r="AQ420" s="41"/>
      <c r="AR420" s="41"/>
      <c r="AS420" s="41"/>
      <c r="AT420" s="41"/>
      <c r="AU420" s="41"/>
      <c r="AV420" s="13"/>
      <c r="AW420" s="42">
        <v>7321.96</v>
      </c>
      <c r="AX420" s="42"/>
      <c r="AY420" s="42"/>
      <c r="AZ420" s="42"/>
      <c r="BA420" s="42"/>
      <c r="BB420" s="42"/>
      <c r="BC420" s="42"/>
      <c r="BD420" s="42"/>
      <c r="BE420" s="42"/>
      <c r="BF420" s="13"/>
      <c r="BG420" s="13"/>
      <c r="BH420" s="42">
        <v>7321.96</v>
      </c>
      <c r="BI420" s="42"/>
      <c r="BJ420" s="42"/>
      <c r="BK420" s="42"/>
      <c r="BL420" s="42"/>
      <c r="BM420" s="42"/>
      <c r="BN420" s="42"/>
      <c r="BO420" s="42"/>
      <c r="BP420" s="42"/>
      <c r="BQ420" s="42"/>
      <c r="BR420" s="42"/>
      <c r="BS420" s="13"/>
      <c r="BT420" s="42">
        <f>SUM(BT423,BT431,BT438,BT445)</f>
        <v>4303.5199999999995</v>
      </c>
      <c r="BU420" s="42"/>
      <c r="BV420" s="42"/>
      <c r="BW420" s="42"/>
      <c r="BX420" s="42"/>
      <c r="BY420" s="42"/>
      <c r="BZ420" s="42"/>
      <c r="CA420" s="42"/>
      <c r="CB420" s="42"/>
      <c r="CC420" s="42"/>
      <c r="CD420" s="42"/>
      <c r="CE420" s="13"/>
      <c r="CF420" s="43" t="s">
        <v>370</v>
      </c>
      <c r="CG420" s="43"/>
      <c r="CH420" s="43"/>
      <c r="CI420" s="43"/>
      <c r="CJ420" s="43"/>
      <c r="CK420" s="43"/>
      <c r="CL420" s="13"/>
      <c r="CM420" s="13"/>
      <c r="CN420" s="13"/>
      <c r="CO420" s="13"/>
      <c r="CP420" s="13"/>
      <c r="CQ420" s="13"/>
      <c r="CR420" s="13"/>
      <c r="CS420" s="13"/>
    </row>
    <row r="421" spans="1:97" ht="12.75">
      <c r="A421" s="14"/>
      <c r="B421" s="30" t="s">
        <v>280</v>
      </c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14"/>
      <c r="AW421" s="39">
        <v>3207.55</v>
      </c>
      <c r="AX421" s="39"/>
      <c r="AY421" s="39"/>
      <c r="AZ421" s="39"/>
      <c r="BA421" s="39"/>
      <c r="BB421" s="39"/>
      <c r="BC421" s="39"/>
      <c r="BD421" s="39"/>
      <c r="BE421" s="39"/>
      <c r="BF421" s="14"/>
      <c r="BG421" s="14"/>
      <c r="BH421" s="37" t="s">
        <v>371</v>
      </c>
      <c r="BI421" s="37"/>
      <c r="BJ421" s="37"/>
      <c r="BK421" s="37"/>
      <c r="BL421" s="37"/>
      <c r="BM421" s="37"/>
      <c r="BN421" s="37"/>
      <c r="BO421" s="37"/>
      <c r="BP421" s="37"/>
      <c r="BQ421" s="37"/>
      <c r="BR421" s="37"/>
      <c r="BS421" s="14"/>
      <c r="BT421" s="39">
        <v>2649.72</v>
      </c>
      <c r="BU421" s="39"/>
      <c r="BV421" s="39"/>
      <c r="BW421" s="39"/>
      <c r="BX421" s="39"/>
      <c r="BY421" s="39"/>
      <c r="BZ421" s="39"/>
      <c r="CA421" s="39"/>
      <c r="CB421" s="39"/>
      <c r="CC421" s="39"/>
      <c r="CD421" s="39"/>
      <c r="CE421" s="14"/>
      <c r="CF421" s="37" t="s">
        <v>372</v>
      </c>
      <c r="CG421" s="37"/>
      <c r="CH421" s="37"/>
      <c r="CI421" s="37"/>
      <c r="CJ421" s="37"/>
      <c r="CK421" s="37"/>
      <c r="CL421" s="14"/>
      <c r="CM421" s="14"/>
      <c r="CN421" s="14"/>
      <c r="CO421" s="14"/>
      <c r="CP421" s="14"/>
      <c r="CQ421" s="14"/>
      <c r="CR421" s="14"/>
      <c r="CS421" s="14"/>
    </row>
    <row r="422" spans="1:97" ht="0.75" customHeight="1">
      <c r="A422" s="14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14"/>
      <c r="AW422" s="31"/>
      <c r="AX422" s="31"/>
      <c r="AY422" s="31"/>
      <c r="AZ422" s="31"/>
      <c r="BA422" s="31"/>
      <c r="BB422" s="31"/>
      <c r="BC422" s="31"/>
      <c r="BD422" s="31"/>
      <c r="BE422" s="31"/>
      <c r="BF422" s="14"/>
      <c r="BG422" s="14"/>
      <c r="BH422" s="31"/>
      <c r="BI422" s="31"/>
      <c r="BJ422" s="31"/>
      <c r="BK422" s="31"/>
      <c r="BL422" s="31"/>
      <c r="BM422" s="31"/>
      <c r="BN422" s="31"/>
      <c r="BO422" s="31"/>
      <c r="BP422" s="31"/>
      <c r="BQ422" s="31"/>
      <c r="BR422" s="31"/>
      <c r="BS422" s="14"/>
      <c r="BT422" s="31"/>
      <c r="BU422" s="31"/>
      <c r="BV422" s="31"/>
      <c r="BW422" s="31"/>
      <c r="BX422" s="31"/>
      <c r="BY422" s="31"/>
      <c r="BZ422" s="31"/>
      <c r="CA422" s="31"/>
      <c r="CB422" s="31"/>
      <c r="CC422" s="31"/>
      <c r="CD422" s="31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</row>
    <row r="423" spans="1:97" ht="13.5" customHeight="1">
      <c r="A423" s="14"/>
      <c r="B423" s="32" t="s">
        <v>214</v>
      </c>
      <c r="C423" s="32"/>
      <c r="D423" s="32"/>
      <c r="E423" s="32"/>
      <c r="F423" s="32"/>
      <c r="G423" s="32"/>
      <c r="H423" s="32"/>
      <c r="I423" s="32"/>
      <c r="J423" s="32"/>
      <c r="K423" s="30" t="s">
        <v>215</v>
      </c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14"/>
      <c r="AE423" s="14"/>
      <c r="AF423" s="14"/>
      <c r="AG423" s="14"/>
      <c r="AH423" s="14"/>
      <c r="AI423" s="14"/>
      <c r="AJ423" s="14"/>
      <c r="AK423" s="14"/>
      <c r="AL423" s="14"/>
      <c r="AM423" s="40" t="s">
        <v>332</v>
      </c>
      <c r="AN423" s="40"/>
      <c r="AO423" s="40"/>
      <c r="AP423" s="40"/>
      <c r="AQ423" s="40"/>
      <c r="AR423" s="40"/>
      <c r="AS423" s="40"/>
      <c r="AT423" s="40"/>
      <c r="AU423" s="14"/>
      <c r="AV423" s="14"/>
      <c r="AW423" s="39">
        <v>3207.55</v>
      </c>
      <c r="AX423" s="39"/>
      <c r="AY423" s="39"/>
      <c r="AZ423" s="39"/>
      <c r="BA423" s="39"/>
      <c r="BB423" s="39"/>
      <c r="BC423" s="39"/>
      <c r="BD423" s="39"/>
      <c r="BE423" s="39"/>
      <c r="BF423" s="14"/>
      <c r="BG423" s="14"/>
      <c r="BH423" s="37">
        <v>3207.55</v>
      </c>
      <c r="BI423" s="37"/>
      <c r="BJ423" s="37"/>
      <c r="BK423" s="37"/>
      <c r="BL423" s="37"/>
      <c r="BM423" s="37"/>
      <c r="BN423" s="37"/>
      <c r="BO423" s="37"/>
      <c r="BP423" s="37"/>
      <c r="BQ423" s="37"/>
      <c r="BR423" s="37"/>
      <c r="BS423" s="14"/>
      <c r="BT423" s="39">
        <v>2649.72</v>
      </c>
      <c r="BU423" s="39"/>
      <c r="BV423" s="39"/>
      <c r="BW423" s="39"/>
      <c r="BX423" s="39"/>
      <c r="BY423" s="39"/>
      <c r="BZ423" s="39"/>
      <c r="CA423" s="39"/>
      <c r="CB423" s="39"/>
      <c r="CC423" s="39"/>
      <c r="CD423" s="39"/>
      <c r="CE423" s="14"/>
      <c r="CF423" s="37" t="s">
        <v>56</v>
      </c>
      <c r="CG423" s="37"/>
      <c r="CH423" s="37"/>
      <c r="CI423" s="37"/>
      <c r="CJ423" s="37"/>
      <c r="CK423" s="37"/>
      <c r="CL423" s="14"/>
      <c r="CM423" s="14"/>
      <c r="CN423" s="14"/>
      <c r="CO423" s="14"/>
      <c r="CP423" s="14"/>
      <c r="CQ423" s="14"/>
      <c r="CR423" s="14"/>
      <c r="CS423" s="14"/>
    </row>
    <row r="424" spans="1:97" ht="12.7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</row>
    <row r="425" spans="2:89" ht="15" customHeight="1">
      <c r="B425" s="29" t="s">
        <v>214</v>
      </c>
      <c r="C425" s="29"/>
      <c r="D425" s="29"/>
      <c r="E425" s="29"/>
      <c r="F425" s="29"/>
      <c r="G425" s="29"/>
      <c r="H425" s="29"/>
      <c r="I425" s="29"/>
      <c r="J425" s="29"/>
      <c r="K425" s="27" t="s">
        <v>215</v>
      </c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M425" s="25" t="s">
        <v>332</v>
      </c>
      <c r="AN425" s="25"/>
      <c r="AO425" s="25"/>
      <c r="AP425" s="25"/>
      <c r="AQ425" s="25"/>
      <c r="AR425" s="25"/>
      <c r="AS425" s="25"/>
      <c r="AT425" s="25"/>
      <c r="AW425" s="28">
        <v>3207.55</v>
      </c>
      <c r="AX425" s="28"/>
      <c r="AY425" s="28"/>
      <c r="AZ425" s="28"/>
      <c r="BA425" s="28"/>
      <c r="BB425" s="28"/>
      <c r="BC425" s="28"/>
      <c r="BD425" s="28"/>
      <c r="BE425" s="28"/>
      <c r="BH425" s="38" t="s">
        <v>371</v>
      </c>
      <c r="BI425" s="38"/>
      <c r="BJ425" s="38"/>
      <c r="BK425" s="38"/>
      <c r="BL425" s="38"/>
      <c r="BM425" s="38"/>
      <c r="BN425" s="38"/>
      <c r="BO425" s="38"/>
      <c r="BP425" s="38"/>
      <c r="BQ425" s="38"/>
      <c r="BR425" s="38"/>
      <c r="BT425" s="28">
        <v>2649.72</v>
      </c>
      <c r="BU425" s="28"/>
      <c r="BV425" s="28"/>
      <c r="BW425" s="28"/>
      <c r="BX425" s="28"/>
      <c r="BY425" s="28"/>
      <c r="BZ425" s="28"/>
      <c r="CA425" s="28"/>
      <c r="CB425" s="28"/>
      <c r="CC425" s="28"/>
      <c r="CD425" s="28"/>
      <c r="CF425" s="38" t="s">
        <v>373</v>
      </c>
      <c r="CG425" s="38"/>
      <c r="CH425" s="38"/>
      <c r="CI425" s="38"/>
      <c r="CJ425" s="38"/>
      <c r="CK425" s="38"/>
    </row>
    <row r="426" spans="2:89" ht="15" customHeight="1">
      <c r="B426" s="29" t="s">
        <v>218</v>
      </c>
      <c r="C426" s="29"/>
      <c r="D426" s="29"/>
      <c r="E426" s="29"/>
      <c r="F426" s="29"/>
      <c r="G426" s="29"/>
      <c r="H426" s="29"/>
      <c r="I426" s="29"/>
      <c r="J426" s="29"/>
      <c r="K426" s="27" t="s">
        <v>219</v>
      </c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M426" s="25" t="s">
        <v>332</v>
      </c>
      <c r="AN426" s="25"/>
      <c r="AO426" s="25"/>
      <c r="AP426" s="25"/>
      <c r="AQ426" s="25"/>
      <c r="AR426" s="25"/>
      <c r="AS426" s="25"/>
      <c r="AT426" s="25"/>
      <c r="AW426" s="28">
        <v>3207.55</v>
      </c>
      <c r="AX426" s="28"/>
      <c r="AY426" s="28"/>
      <c r="AZ426" s="28"/>
      <c r="BA426" s="28"/>
      <c r="BB426" s="28"/>
      <c r="BC426" s="28"/>
      <c r="BD426" s="28"/>
      <c r="BE426" s="28"/>
      <c r="BH426" s="38" t="s">
        <v>371</v>
      </c>
      <c r="BI426" s="38"/>
      <c r="BJ426" s="38"/>
      <c r="BK426" s="38"/>
      <c r="BL426" s="38"/>
      <c r="BM426" s="38"/>
      <c r="BN426" s="38"/>
      <c r="BO426" s="38"/>
      <c r="BP426" s="38"/>
      <c r="BQ426" s="38"/>
      <c r="BR426" s="38"/>
      <c r="BT426" s="28">
        <v>2649.72</v>
      </c>
      <c r="BU426" s="28"/>
      <c r="BV426" s="28"/>
      <c r="BW426" s="28"/>
      <c r="BX426" s="28"/>
      <c r="BY426" s="28"/>
      <c r="BZ426" s="28"/>
      <c r="CA426" s="28"/>
      <c r="CB426" s="28"/>
      <c r="CC426" s="28"/>
      <c r="CD426" s="28"/>
      <c r="CF426" s="38" t="s">
        <v>373</v>
      </c>
      <c r="CG426" s="38"/>
      <c r="CH426" s="38"/>
      <c r="CI426" s="38"/>
      <c r="CJ426" s="38"/>
      <c r="CK426" s="38"/>
    </row>
    <row r="427" spans="2:89" ht="15" customHeight="1">
      <c r="B427" s="29" t="s">
        <v>229</v>
      </c>
      <c r="C427" s="29"/>
      <c r="D427" s="29"/>
      <c r="E427" s="29"/>
      <c r="F427" s="29"/>
      <c r="G427" s="29"/>
      <c r="H427" s="29"/>
      <c r="I427" s="29"/>
      <c r="J427" s="29"/>
      <c r="K427" s="27" t="s">
        <v>230</v>
      </c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M427" s="25" t="s">
        <v>332</v>
      </c>
      <c r="AN427" s="25"/>
      <c r="AO427" s="25"/>
      <c r="AP427" s="25"/>
      <c r="AQ427" s="25"/>
      <c r="AR427" s="25"/>
      <c r="AS427" s="25"/>
      <c r="AT427" s="25"/>
      <c r="AW427" s="28">
        <v>1327.23</v>
      </c>
      <c r="AX427" s="28"/>
      <c r="AY427" s="28"/>
      <c r="AZ427" s="28"/>
      <c r="BA427" s="28"/>
      <c r="BB427" s="28"/>
      <c r="BC427" s="28"/>
      <c r="BD427" s="28"/>
      <c r="BE427" s="28"/>
      <c r="BH427" s="38" t="s">
        <v>374</v>
      </c>
      <c r="BI427" s="38"/>
      <c r="BJ427" s="38"/>
      <c r="BK427" s="38"/>
      <c r="BL427" s="38"/>
      <c r="BM427" s="38"/>
      <c r="BN427" s="38"/>
      <c r="BO427" s="38"/>
      <c r="BP427" s="38"/>
      <c r="BQ427" s="38"/>
      <c r="BR427" s="38"/>
      <c r="BT427" s="28">
        <v>1311.7</v>
      </c>
      <c r="BU427" s="28"/>
      <c r="BV427" s="28"/>
      <c r="BW427" s="28"/>
      <c r="BX427" s="28"/>
      <c r="BY427" s="28"/>
      <c r="BZ427" s="28"/>
      <c r="CA427" s="28"/>
      <c r="CB427" s="28"/>
      <c r="CC427" s="28"/>
      <c r="CD427" s="28"/>
      <c r="CF427" s="38" t="s">
        <v>375</v>
      </c>
      <c r="CG427" s="38"/>
      <c r="CH427" s="38"/>
      <c r="CI427" s="38"/>
      <c r="CJ427" s="38"/>
      <c r="CK427" s="38"/>
    </row>
    <row r="428" spans="2:89" ht="15" customHeight="1">
      <c r="B428" s="29" t="s">
        <v>233</v>
      </c>
      <c r="C428" s="29"/>
      <c r="D428" s="29"/>
      <c r="E428" s="29"/>
      <c r="F428" s="29"/>
      <c r="G428" s="29"/>
      <c r="H428" s="29"/>
      <c r="I428" s="29"/>
      <c r="J428" s="29"/>
      <c r="K428" s="27" t="s">
        <v>234</v>
      </c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M428" s="25" t="s">
        <v>332</v>
      </c>
      <c r="AN428" s="25"/>
      <c r="AO428" s="25"/>
      <c r="AP428" s="25"/>
      <c r="AQ428" s="25"/>
      <c r="AR428" s="25"/>
      <c r="AS428" s="25"/>
      <c r="AT428" s="25"/>
      <c r="AW428" s="28">
        <v>0</v>
      </c>
      <c r="AX428" s="28"/>
      <c r="AY428" s="28"/>
      <c r="AZ428" s="28"/>
      <c r="BA428" s="28"/>
      <c r="BB428" s="28"/>
      <c r="BC428" s="28"/>
      <c r="BD428" s="28"/>
      <c r="BE428" s="28"/>
      <c r="BH428" s="38" t="s">
        <v>46</v>
      </c>
      <c r="BI428" s="38"/>
      <c r="BJ428" s="38"/>
      <c r="BK428" s="38"/>
      <c r="BL428" s="38"/>
      <c r="BM428" s="38"/>
      <c r="BN428" s="38"/>
      <c r="BO428" s="38"/>
      <c r="BP428" s="38"/>
      <c r="BQ428" s="38"/>
      <c r="BR428" s="38"/>
      <c r="BT428" s="28">
        <v>1311.7</v>
      </c>
      <c r="BU428" s="28"/>
      <c r="BV428" s="28"/>
      <c r="BW428" s="28"/>
      <c r="BX428" s="28"/>
      <c r="BY428" s="28"/>
      <c r="BZ428" s="28"/>
      <c r="CA428" s="28"/>
      <c r="CB428" s="28"/>
      <c r="CC428" s="28"/>
      <c r="CD428" s="28"/>
      <c r="CF428" s="38" t="s">
        <v>56</v>
      </c>
      <c r="CG428" s="38"/>
      <c r="CH428" s="38"/>
      <c r="CI428" s="38"/>
      <c r="CJ428" s="38"/>
      <c r="CK428" s="38"/>
    </row>
    <row r="429" spans="2:89" ht="15" customHeight="1">
      <c r="B429" s="29" t="s">
        <v>235</v>
      </c>
      <c r="C429" s="29"/>
      <c r="D429" s="29"/>
      <c r="E429" s="29"/>
      <c r="F429" s="29"/>
      <c r="G429" s="29"/>
      <c r="H429" s="29"/>
      <c r="I429" s="29"/>
      <c r="J429" s="29"/>
      <c r="K429" s="27" t="s">
        <v>236</v>
      </c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M429" s="25" t="s">
        <v>332</v>
      </c>
      <c r="AN429" s="25"/>
      <c r="AO429" s="25"/>
      <c r="AP429" s="25"/>
      <c r="AQ429" s="25"/>
      <c r="AR429" s="25"/>
      <c r="AS429" s="25"/>
      <c r="AT429" s="25"/>
      <c r="AW429" s="28">
        <v>1880.32</v>
      </c>
      <c r="AX429" s="28"/>
      <c r="AY429" s="28"/>
      <c r="AZ429" s="28"/>
      <c r="BA429" s="28"/>
      <c r="BB429" s="28"/>
      <c r="BC429" s="28"/>
      <c r="BD429" s="28"/>
      <c r="BE429" s="28"/>
      <c r="BH429" s="38" t="s">
        <v>376</v>
      </c>
      <c r="BI429" s="38"/>
      <c r="BJ429" s="38"/>
      <c r="BK429" s="38"/>
      <c r="BL429" s="38"/>
      <c r="BM429" s="38"/>
      <c r="BN429" s="38"/>
      <c r="BO429" s="38"/>
      <c r="BP429" s="38"/>
      <c r="BQ429" s="38"/>
      <c r="BR429" s="38"/>
      <c r="BT429" s="28">
        <v>1338.02</v>
      </c>
      <c r="BU429" s="28"/>
      <c r="BV429" s="28"/>
      <c r="BW429" s="28"/>
      <c r="BX429" s="28"/>
      <c r="BY429" s="28"/>
      <c r="BZ429" s="28"/>
      <c r="CA429" s="28"/>
      <c r="CB429" s="28"/>
      <c r="CC429" s="28"/>
      <c r="CD429" s="28"/>
      <c r="CF429" s="38" t="s">
        <v>238</v>
      </c>
      <c r="CG429" s="38"/>
      <c r="CH429" s="38"/>
      <c r="CI429" s="38"/>
      <c r="CJ429" s="38"/>
      <c r="CK429" s="38"/>
    </row>
    <row r="430" spans="2:89" ht="15.75" customHeight="1">
      <c r="B430" s="29" t="s">
        <v>239</v>
      </c>
      <c r="C430" s="29"/>
      <c r="D430" s="29"/>
      <c r="E430" s="29"/>
      <c r="F430" s="29"/>
      <c r="G430" s="29"/>
      <c r="H430" s="29"/>
      <c r="I430" s="29"/>
      <c r="J430" s="29"/>
      <c r="K430" s="27" t="s">
        <v>240</v>
      </c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M430" s="25" t="s">
        <v>332</v>
      </c>
      <c r="AN430" s="25"/>
      <c r="AO430" s="25"/>
      <c r="AP430" s="25"/>
      <c r="AQ430" s="25"/>
      <c r="AR430" s="25"/>
      <c r="AS430" s="25"/>
      <c r="AT430" s="25"/>
      <c r="AW430" s="28">
        <v>0</v>
      </c>
      <c r="AX430" s="28"/>
      <c r="AY430" s="28"/>
      <c r="AZ430" s="28"/>
      <c r="BA430" s="28"/>
      <c r="BB430" s="28"/>
      <c r="BC430" s="28"/>
      <c r="BD430" s="28"/>
      <c r="BE430" s="28"/>
      <c r="BH430" s="38" t="s">
        <v>46</v>
      </c>
      <c r="BI430" s="38"/>
      <c r="BJ430" s="38"/>
      <c r="BK430" s="38"/>
      <c r="BL430" s="38"/>
      <c r="BM430" s="38"/>
      <c r="BN430" s="38"/>
      <c r="BO430" s="38"/>
      <c r="BP430" s="38"/>
      <c r="BQ430" s="38"/>
      <c r="BR430" s="38"/>
      <c r="BT430" s="28">
        <v>1338.02</v>
      </c>
      <c r="BU430" s="28"/>
      <c r="BV430" s="28"/>
      <c r="BW430" s="28"/>
      <c r="BX430" s="28"/>
      <c r="BY430" s="28"/>
      <c r="BZ430" s="28"/>
      <c r="CA430" s="28"/>
      <c r="CB430" s="28"/>
      <c r="CC430" s="28"/>
      <c r="CD430" s="28"/>
      <c r="CF430" s="38" t="s">
        <v>56</v>
      </c>
      <c r="CG430" s="38"/>
      <c r="CH430" s="38"/>
      <c r="CI430" s="38"/>
      <c r="CJ430" s="38"/>
      <c r="CK430" s="38"/>
    </row>
    <row r="431" spans="1:97" ht="12.75">
      <c r="A431" s="14"/>
      <c r="B431" s="30" t="s">
        <v>353</v>
      </c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14"/>
      <c r="AW431" s="39">
        <v>265.45</v>
      </c>
      <c r="AX431" s="39"/>
      <c r="AY431" s="39"/>
      <c r="AZ431" s="39"/>
      <c r="BA431" s="39"/>
      <c r="BB431" s="39"/>
      <c r="BC431" s="39"/>
      <c r="BD431" s="39"/>
      <c r="BE431" s="39"/>
      <c r="BF431" s="14"/>
      <c r="BG431" s="14"/>
      <c r="BH431" s="37" t="s">
        <v>89</v>
      </c>
      <c r="BI431" s="37"/>
      <c r="BJ431" s="37"/>
      <c r="BK431" s="37"/>
      <c r="BL431" s="37"/>
      <c r="BM431" s="37"/>
      <c r="BN431" s="37"/>
      <c r="BO431" s="37"/>
      <c r="BP431" s="37"/>
      <c r="BQ431" s="37"/>
      <c r="BR431" s="37"/>
      <c r="BS431" s="14"/>
      <c r="BT431" s="39">
        <v>38.97</v>
      </c>
      <c r="BU431" s="39"/>
      <c r="BV431" s="39"/>
      <c r="BW431" s="39"/>
      <c r="BX431" s="39"/>
      <c r="BY431" s="39"/>
      <c r="BZ431" s="39"/>
      <c r="CA431" s="39"/>
      <c r="CB431" s="39"/>
      <c r="CC431" s="39"/>
      <c r="CD431" s="39"/>
      <c r="CE431" s="14"/>
      <c r="CF431" s="37" t="s">
        <v>377</v>
      </c>
      <c r="CG431" s="37"/>
      <c r="CH431" s="37"/>
      <c r="CI431" s="37"/>
      <c r="CJ431" s="37"/>
      <c r="CK431" s="37"/>
      <c r="CL431" s="14"/>
      <c r="CM431" s="14"/>
      <c r="CN431" s="14"/>
      <c r="CO431" s="14"/>
      <c r="CP431" s="14"/>
      <c r="CQ431" s="14"/>
      <c r="CR431" s="14"/>
      <c r="CS431" s="14"/>
    </row>
    <row r="432" spans="1:97" ht="0.75" customHeight="1">
      <c r="A432" s="14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14"/>
      <c r="AW432" s="31"/>
      <c r="AX432" s="31"/>
      <c r="AY432" s="31"/>
      <c r="AZ432" s="31"/>
      <c r="BA432" s="31"/>
      <c r="BB432" s="31"/>
      <c r="BC432" s="31"/>
      <c r="BD432" s="31"/>
      <c r="BE432" s="31"/>
      <c r="BF432" s="14"/>
      <c r="BG432" s="14"/>
      <c r="BH432" s="31"/>
      <c r="BI432" s="31"/>
      <c r="BJ432" s="31"/>
      <c r="BK432" s="31"/>
      <c r="BL432" s="31"/>
      <c r="BM432" s="31"/>
      <c r="BN432" s="31"/>
      <c r="BO432" s="31"/>
      <c r="BP432" s="31"/>
      <c r="BQ432" s="31"/>
      <c r="BR432" s="31"/>
      <c r="BS432" s="14"/>
      <c r="BT432" s="31"/>
      <c r="BU432" s="31"/>
      <c r="BV432" s="31"/>
      <c r="BW432" s="31"/>
      <c r="BX432" s="31"/>
      <c r="BY432" s="31"/>
      <c r="BZ432" s="31"/>
      <c r="CA432" s="31"/>
      <c r="CB432" s="31"/>
      <c r="CC432" s="31"/>
      <c r="CD432" s="31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</row>
    <row r="433" spans="1:97" ht="13.5" customHeight="1">
      <c r="A433" s="14"/>
      <c r="B433" s="32" t="s">
        <v>214</v>
      </c>
      <c r="C433" s="32"/>
      <c r="D433" s="32"/>
      <c r="E433" s="32"/>
      <c r="F433" s="32"/>
      <c r="G433" s="32"/>
      <c r="H433" s="32"/>
      <c r="I433" s="32"/>
      <c r="J433" s="32"/>
      <c r="K433" s="30" t="s">
        <v>215</v>
      </c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14"/>
      <c r="AE433" s="14"/>
      <c r="AF433" s="14"/>
      <c r="AG433" s="14"/>
      <c r="AH433" s="14"/>
      <c r="AI433" s="14"/>
      <c r="AJ433" s="14"/>
      <c r="AK433" s="14"/>
      <c r="AL433" s="14"/>
      <c r="AM433" s="40" t="s">
        <v>332</v>
      </c>
      <c r="AN433" s="40"/>
      <c r="AO433" s="40"/>
      <c r="AP433" s="40"/>
      <c r="AQ433" s="40"/>
      <c r="AR433" s="40"/>
      <c r="AS433" s="40"/>
      <c r="AT433" s="40"/>
      <c r="AU433" s="14"/>
      <c r="AV433" s="14"/>
      <c r="AW433" s="39">
        <v>265.45</v>
      </c>
      <c r="AX433" s="39"/>
      <c r="AY433" s="39"/>
      <c r="AZ433" s="39"/>
      <c r="BA433" s="39"/>
      <c r="BB433" s="39"/>
      <c r="BC433" s="39"/>
      <c r="BD433" s="39"/>
      <c r="BE433" s="39"/>
      <c r="BF433" s="14"/>
      <c r="BG433" s="14"/>
      <c r="BH433" s="37" t="s">
        <v>89</v>
      </c>
      <c r="BI433" s="37"/>
      <c r="BJ433" s="37"/>
      <c r="BK433" s="37"/>
      <c r="BL433" s="37"/>
      <c r="BM433" s="37"/>
      <c r="BN433" s="37"/>
      <c r="BO433" s="37"/>
      <c r="BP433" s="37"/>
      <c r="BQ433" s="37"/>
      <c r="BR433" s="37"/>
      <c r="BS433" s="14"/>
      <c r="BT433" s="39">
        <v>38.97</v>
      </c>
      <c r="BU433" s="39"/>
      <c r="BV433" s="39"/>
      <c r="BW433" s="39"/>
      <c r="BX433" s="39"/>
      <c r="BY433" s="39"/>
      <c r="BZ433" s="39"/>
      <c r="CA433" s="39"/>
      <c r="CB433" s="39"/>
      <c r="CC433" s="39"/>
      <c r="CD433" s="39"/>
      <c r="CE433" s="14"/>
      <c r="CF433" s="37" t="s">
        <v>377</v>
      </c>
      <c r="CG433" s="37"/>
      <c r="CH433" s="37"/>
      <c r="CI433" s="37"/>
      <c r="CJ433" s="37"/>
      <c r="CK433" s="37"/>
      <c r="CL433" s="14"/>
      <c r="CM433" s="14"/>
      <c r="CN433" s="14"/>
      <c r="CO433" s="14"/>
      <c r="CP433" s="14"/>
      <c r="CQ433" s="14"/>
      <c r="CR433" s="14"/>
      <c r="CS433" s="14"/>
    </row>
    <row r="434" spans="1:97" ht="12.7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</row>
    <row r="435" spans="2:89" ht="15" customHeight="1">
      <c r="B435" s="29" t="s">
        <v>218</v>
      </c>
      <c r="C435" s="29"/>
      <c r="D435" s="29"/>
      <c r="E435" s="29"/>
      <c r="F435" s="29"/>
      <c r="G435" s="29"/>
      <c r="H435" s="29"/>
      <c r="I435" s="29"/>
      <c r="J435" s="29"/>
      <c r="K435" s="27" t="s">
        <v>219</v>
      </c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M435" s="25" t="s">
        <v>332</v>
      </c>
      <c r="AN435" s="25"/>
      <c r="AO435" s="25"/>
      <c r="AP435" s="25"/>
      <c r="AQ435" s="25"/>
      <c r="AR435" s="25"/>
      <c r="AS435" s="25"/>
      <c r="AT435" s="25"/>
      <c r="AW435" s="28">
        <v>265.45</v>
      </c>
      <c r="AX435" s="28"/>
      <c r="AY435" s="28"/>
      <c r="AZ435" s="28"/>
      <c r="BA435" s="28"/>
      <c r="BB435" s="28"/>
      <c r="BC435" s="28"/>
      <c r="BD435" s="28"/>
      <c r="BE435" s="28"/>
      <c r="BH435" s="38" t="s">
        <v>89</v>
      </c>
      <c r="BI435" s="38"/>
      <c r="BJ435" s="38"/>
      <c r="BK435" s="38"/>
      <c r="BL435" s="38"/>
      <c r="BM435" s="38"/>
      <c r="BN435" s="38"/>
      <c r="BO435" s="38"/>
      <c r="BP435" s="38"/>
      <c r="BQ435" s="38"/>
      <c r="BR435" s="38"/>
      <c r="BT435" s="28">
        <v>38.97</v>
      </c>
      <c r="BU435" s="28"/>
      <c r="BV435" s="28"/>
      <c r="BW435" s="28"/>
      <c r="BX435" s="28"/>
      <c r="BY435" s="28"/>
      <c r="BZ435" s="28"/>
      <c r="CA435" s="28"/>
      <c r="CB435" s="28"/>
      <c r="CC435" s="28"/>
      <c r="CD435" s="28"/>
      <c r="CF435" s="38" t="s">
        <v>377</v>
      </c>
      <c r="CG435" s="38"/>
      <c r="CH435" s="38"/>
      <c r="CI435" s="38"/>
      <c r="CJ435" s="38"/>
      <c r="CK435" s="38"/>
    </row>
    <row r="436" spans="2:89" ht="15" customHeight="1">
      <c r="B436" s="29" t="s">
        <v>229</v>
      </c>
      <c r="C436" s="29"/>
      <c r="D436" s="29"/>
      <c r="E436" s="29"/>
      <c r="F436" s="29"/>
      <c r="G436" s="29"/>
      <c r="H436" s="29"/>
      <c r="I436" s="29"/>
      <c r="J436" s="29"/>
      <c r="K436" s="27" t="s">
        <v>230</v>
      </c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M436" s="25" t="s">
        <v>332</v>
      </c>
      <c r="AN436" s="25"/>
      <c r="AO436" s="25"/>
      <c r="AP436" s="25"/>
      <c r="AQ436" s="25"/>
      <c r="AR436" s="25"/>
      <c r="AS436" s="25"/>
      <c r="AT436" s="25"/>
      <c r="AW436" s="28">
        <v>265.45</v>
      </c>
      <c r="AX436" s="28"/>
      <c r="AY436" s="28"/>
      <c r="AZ436" s="28"/>
      <c r="BA436" s="28"/>
      <c r="BB436" s="28"/>
      <c r="BC436" s="28"/>
      <c r="BD436" s="28"/>
      <c r="BE436" s="28"/>
      <c r="BH436" s="38" t="s">
        <v>89</v>
      </c>
      <c r="BI436" s="38"/>
      <c r="BJ436" s="38"/>
      <c r="BK436" s="38"/>
      <c r="BL436" s="38"/>
      <c r="BM436" s="38"/>
      <c r="BN436" s="38"/>
      <c r="BO436" s="38"/>
      <c r="BP436" s="38"/>
      <c r="BQ436" s="38"/>
      <c r="BR436" s="38"/>
      <c r="BT436" s="28">
        <v>38.97</v>
      </c>
      <c r="BU436" s="28"/>
      <c r="BV436" s="28"/>
      <c r="BW436" s="28"/>
      <c r="BX436" s="28"/>
      <c r="BY436" s="28"/>
      <c r="BZ436" s="28"/>
      <c r="CA436" s="28"/>
      <c r="CB436" s="28"/>
      <c r="CC436" s="28"/>
      <c r="CD436" s="28"/>
      <c r="CF436" s="38" t="s">
        <v>377</v>
      </c>
      <c r="CG436" s="38"/>
      <c r="CH436" s="38"/>
      <c r="CI436" s="38"/>
      <c r="CJ436" s="38"/>
      <c r="CK436" s="38"/>
    </row>
    <row r="437" spans="2:89" ht="15.75" customHeight="1">
      <c r="B437" s="29" t="s">
        <v>233</v>
      </c>
      <c r="C437" s="29"/>
      <c r="D437" s="29"/>
      <c r="E437" s="29"/>
      <c r="F437" s="29"/>
      <c r="G437" s="29"/>
      <c r="H437" s="29"/>
      <c r="I437" s="29"/>
      <c r="J437" s="29"/>
      <c r="K437" s="27" t="s">
        <v>234</v>
      </c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M437" s="25" t="s">
        <v>332</v>
      </c>
      <c r="AN437" s="25"/>
      <c r="AO437" s="25"/>
      <c r="AP437" s="25"/>
      <c r="AQ437" s="25"/>
      <c r="AR437" s="25"/>
      <c r="AS437" s="25"/>
      <c r="AT437" s="25"/>
      <c r="AW437" s="28">
        <v>0</v>
      </c>
      <c r="AX437" s="28"/>
      <c r="AY437" s="28"/>
      <c r="AZ437" s="28"/>
      <c r="BA437" s="28"/>
      <c r="BB437" s="28"/>
      <c r="BC437" s="28"/>
      <c r="BD437" s="28"/>
      <c r="BE437" s="28"/>
      <c r="BH437" s="38" t="s">
        <v>46</v>
      </c>
      <c r="BI437" s="38"/>
      <c r="BJ437" s="38"/>
      <c r="BK437" s="38"/>
      <c r="BL437" s="38"/>
      <c r="BM437" s="38"/>
      <c r="BN437" s="38"/>
      <c r="BO437" s="38"/>
      <c r="BP437" s="38"/>
      <c r="BQ437" s="38"/>
      <c r="BR437" s="38"/>
      <c r="BT437" s="28">
        <v>38.97</v>
      </c>
      <c r="BU437" s="28"/>
      <c r="BV437" s="28"/>
      <c r="BW437" s="28"/>
      <c r="BX437" s="28"/>
      <c r="BY437" s="28"/>
      <c r="BZ437" s="28"/>
      <c r="CA437" s="28"/>
      <c r="CB437" s="28"/>
      <c r="CC437" s="28"/>
      <c r="CD437" s="28"/>
      <c r="CF437" s="38" t="s">
        <v>56</v>
      </c>
      <c r="CG437" s="38"/>
      <c r="CH437" s="38"/>
      <c r="CI437" s="38"/>
      <c r="CJ437" s="38"/>
      <c r="CK437" s="38"/>
    </row>
    <row r="438" spans="1:97" ht="12.75">
      <c r="A438" s="14"/>
      <c r="B438" s="30" t="s">
        <v>378</v>
      </c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14"/>
      <c r="AW438" s="39">
        <v>3583.51</v>
      </c>
      <c r="AX438" s="39"/>
      <c r="AY438" s="39"/>
      <c r="AZ438" s="39"/>
      <c r="BA438" s="39"/>
      <c r="BB438" s="39"/>
      <c r="BC438" s="39"/>
      <c r="BD438" s="39"/>
      <c r="BE438" s="39"/>
      <c r="BF438" s="14"/>
      <c r="BG438" s="14"/>
      <c r="BH438" s="37" t="s">
        <v>43</v>
      </c>
      <c r="BI438" s="37"/>
      <c r="BJ438" s="37"/>
      <c r="BK438" s="37"/>
      <c r="BL438" s="37"/>
      <c r="BM438" s="37"/>
      <c r="BN438" s="37"/>
      <c r="BO438" s="37"/>
      <c r="BP438" s="37"/>
      <c r="BQ438" s="37"/>
      <c r="BR438" s="37"/>
      <c r="BS438" s="14"/>
      <c r="BT438" s="39">
        <v>1594.83</v>
      </c>
      <c r="BU438" s="39"/>
      <c r="BV438" s="39"/>
      <c r="BW438" s="39"/>
      <c r="BX438" s="39"/>
      <c r="BY438" s="39"/>
      <c r="BZ438" s="39"/>
      <c r="CA438" s="39"/>
      <c r="CB438" s="39"/>
      <c r="CC438" s="39"/>
      <c r="CD438" s="39"/>
      <c r="CE438" s="14"/>
      <c r="CF438" s="37" t="s">
        <v>267</v>
      </c>
      <c r="CG438" s="37"/>
      <c r="CH438" s="37"/>
      <c r="CI438" s="37"/>
      <c r="CJ438" s="37"/>
      <c r="CK438" s="37"/>
      <c r="CL438" s="14"/>
      <c r="CM438" s="14"/>
      <c r="CN438" s="14"/>
      <c r="CO438" s="14"/>
      <c r="CP438" s="14"/>
      <c r="CQ438" s="14"/>
      <c r="CR438" s="14"/>
      <c r="CS438" s="14"/>
    </row>
    <row r="439" spans="1:97" ht="0.75" customHeight="1">
      <c r="A439" s="14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14"/>
      <c r="AW439" s="31"/>
      <c r="AX439" s="31"/>
      <c r="AY439" s="31"/>
      <c r="AZ439" s="31"/>
      <c r="BA439" s="31"/>
      <c r="BB439" s="31"/>
      <c r="BC439" s="31"/>
      <c r="BD439" s="31"/>
      <c r="BE439" s="31"/>
      <c r="BF439" s="14"/>
      <c r="BG439" s="14"/>
      <c r="BH439" s="31"/>
      <c r="BI439" s="31"/>
      <c r="BJ439" s="31"/>
      <c r="BK439" s="31"/>
      <c r="BL439" s="31"/>
      <c r="BM439" s="31"/>
      <c r="BN439" s="31"/>
      <c r="BO439" s="31"/>
      <c r="BP439" s="31"/>
      <c r="BQ439" s="31"/>
      <c r="BR439" s="31"/>
      <c r="BS439" s="14"/>
      <c r="BT439" s="31"/>
      <c r="BU439" s="31"/>
      <c r="BV439" s="31"/>
      <c r="BW439" s="31"/>
      <c r="BX439" s="31"/>
      <c r="BY439" s="31"/>
      <c r="BZ439" s="31"/>
      <c r="CA439" s="31"/>
      <c r="CB439" s="31"/>
      <c r="CC439" s="31"/>
      <c r="CD439" s="31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</row>
    <row r="440" spans="1:97" ht="13.5" customHeight="1">
      <c r="A440" s="14"/>
      <c r="B440" s="32" t="s">
        <v>214</v>
      </c>
      <c r="C440" s="32"/>
      <c r="D440" s="32"/>
      <c r="E440" s="32"/>
      <c r="F440" s="32"/>
      <c r="G440" s="32"/>
      <c r="H440" s="32"/>
      <c r="I440" s="32"/>
      <c r="J440" s="32"/>
      <c r="K440" s="30" t="s">
        <v>215</v>
      </c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14"/>
      <c r="AE440" s="14"/>
      <c r="AF440" s="14"/>
      <c r="AG440" s="14"/>
      <c r="AH440" s="14"/>
      <c r="AI440" s="14"/>
      <c r="AJ440" s="14"/>
      <c r="AK440" s="14"/>
      <c r="AL440" s="14"/>
      <c r="AM440" s="40" t="s">
        <v>332</v>
      </c>
      <c r="AN440" s="40"/>
      <c r="AO440" s="40"/>
      <c r="AP440" s="40"/>
      <c r="AQ440" s="40"/>
      <c r="AR440" s="40"/>
      <c r="AS440" s="40"/>
      <c r="AT440" s="40"/>
      <c r="AU440" s="14"/>
      <c r="AV440" s="14"/>
      <c r="AW440" s="39">
        <v>3583.51</v>
      </c>
      <c r="AX440" s="39"/>
      <c r="AY440" s="39"/>
      <c r="AZ440" s="39"/>
      <c r="BA440" s="39"/>
      <c r="BB440" s="39"/>
      <c r="BC440" s="39"/>
      <c r="BD440" s="39"/>
      <c r="BE440" s="39"/>
      <c r="BF440" s="14"/>
      <c r="BG440" s="14"/>
      <c r="BH440" s="37" t="s">
        <v>43</v>
      </c>
      <c r="BI440" s="37"/>
      <c r="BJ440" s="37"/>
      <c r="BK440" s="37"/>
      <c r="BL440" s="37"/>
      <c r="BM440" s="37"/>
      <c r="BN440" s="37"/>
      <c r="BO440" s="37"/>
      <c r="BP440" s="37"/>
      <c r="BQ440" s="37"/>
      <c r="BR440" s="37"/>
      <c r="BS440" s="14"/>
      <c r="BT440" s="39">
        <v>1594.83</v>
      </c>
      <c r="BU440" s="39"/>
      <c r="BV440" s="39"/>
      <c r="BW440" s="39"/>
      <c r="BX440" s="39"/>
      <c r="BY440" s="39"/>
      <c r="BZ440" s="39"/>
      <c r="CA440" s="39"/>
      <c r="CB440" s="39"/>
      <c r="CC440" s="39"/>
      <c r="CD440" s="39"/>
      <c r="CE440" s="14"/>
      <c r="CF440" s="37" t="s">
        <v>267</v>
      </c>
      <c r="CG440" s="37"/>
      <c r="CH440" s="37"/>
      <c r="CI440" s="37"/>
      <c r="CJ440" s="37"/>
      <c r="CK440" s="37"/>
      <c r="CL440" s="14"/>
      <c r="CM440" s="14"/>
      <c r="CN440" s="14"/>
      <c r="CO440" s="14"/>
      <c r="CP440" s="14"/>
      <c r="CQ440" s="14"/>
      <c r="CR440" s="14"/>
      <c r="CS440" s="14"/>
    </row>
    <row r="441" spans="1:97" ht="12.7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</row>
    <row r="442" spans="2:89" ht="15" customHeight="1">
      <c r="B442" s="29" t="s">
        <v>218</v>
      </c>
      <c r="C442" s="29"/>
      <c r="D442" s="29"/>
      <c r="E442" s="29"/>
      <c r="F442" s="29"/>
      <c r="G442" s="29"/>
      <c r="H442" s="29"/>
      <c r="I442" s="29"/>
      <c r="J442" s="29"/>
      <c r="K442" s="27" t="s">
        <v>219</v>
      </c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M442" s="25" t="s">
        <v>332</v>
      </c>
      <c r="AN442" s="25"/>
      <c r="AO442" s="25"/>
      <c r="AP442" s="25"/>
      <c r="AQ442" s="25"/>
      <c r="AR442" s="25"/>
      <c r="AS442" s="25"/>
      <c r="AT442" s="25"/>
      <c r="AW442" s="28">
        <v>3583.51</v>
      </c>
      <c r="AX442" s="28"/>
      <c r="AY442" s="28"/>
      <c r="AZ442" s="28"/>
      <c r="BA442" s="28"/>
      <c r="BB442" s="28"/>
      <c r="BC442" s="28"/>
      <c r="BD442" s="28"/>
      <c r="BE442" s="28"/>
      <c r="BH442" s="38" t="s">
        <v>43</v>
      </c>
      <c r="BI442" s="38"/>
      <c r="BJ442" s="38"/>
      <c r="BK442" s="38"/>
      <c r="BL442" s="38"/>
      <c r="BM442" s="38"/>
      <c r="BN442" s="38"/>
      <c r="BO442" s="38"/>
      <c r="BP442" s="38"/>
      <c r="BQ442" s="38"/>
      <c r="BR442" s="38"/>
      <c r="BT442" s="28">
        <v>1594.83</v>
      </c>
      <c r="BU442" s="28"/>
      <c r="BV442" s="28"/>
      <c r="BW442" s="28"/>
      <c r="BX442" s="28"/>
      <c r="BY442" s="28"/>
      <c r="BZ442" s="28"/>
      <c r="CA442" s="28"/>
      <c r="CB442" s="28"/>
      <c r="CC442" s="28"/>
      <c r="CD442" s="28"/>
      <c r="CF442" s="38" t="s">
        <v>267</v>
      </c>
      <c r="CG442" s="38"/>
      <c r="CH442" s="38"/>
      <c r="CI442" s="38"/>
      <c r="CJ442" s="38"/>
      <c r="CK442" s="38"/>
    </row>
    <row r="443" spans="2:89" ht="15" customHeight="1">
      <c r="B443" s="29" t="s">
        <v>229</v>
      </c>
      <c r="C443" s="29"/>
      <c r="D443" s="29"/>
      <c r="E443" s="29"/>
      <c r="F443" s="29"/>
      <c r="G443" s="29"/>
      <c r="H443" s="29"/>
      <c r="I443" s="29"/>
      <c r="J443" s="29"/>
      <c r="K443" s="27" t="s">
        <v>230</v>
      </c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M443" s="25" t="s">
        <v>332</v>
      </c>
      <c r="AN443" s="25"/>
      <c r="AO443" s="25"/>
      <c r="AP443" s="25"/>
      <c r="AQ443" s="25"/>
      <c r="AR443" s="25"/>
      <c r="AS443" s="25"/>
      <c r="AT443" s="25"/>
      <c r="AW443" s="28">
        <v>3583.51</v>
      </c>
      <c r="AX443" s="28"/>
      <c r="AY443" s="28"/>
      <c r="AZ443" s="28"/>
      <c r="BA443" s="28"/>
      <c r="BB443" s="28"/>
      <c r="BC443" s="28"/>
      <c r="BD443" s="28"/>
      <c r="BE443" s="28"/>
      <c r="BH443" s="38" t="s">
        <v>43</v>
      </c>
      <c r="BI443" s="38"/>
      <c r="BJ443" s="38"/>
      <c r="BK443" s="38"/>
      <c r="BL443" s="38"/>
      <c r="BM443" s="38"/>
      <c r="BN443" s="38"/>
      <c r="BO443" s="38"/>
      <c r="BP443" s="38"/>
      <c r="BQ443" s="38"/>
      <c r="BR443" s="38"/>
      <c r="BT443" s="28">
        <v>1594.83</v>
      </c>
      <c r="BU443" s="28"/>
      <c r="BV443" s="28"/>
      <c r="BW443" s="28"/>
      <c r="BX443" s="28"/>
      <c r="BY443" s="28"/>
      <c r="BZ443" s="28"/>
      <c r="CA443" s="28"/>
      <c r="CB443" s="28"/>
      <c r="CC443" s="28"/>
      <c r="CD443" s="28"/>
      <c r="CF443" s="38" t="s">
        <v>267</v>
      </c>
      <c r="CG443" s="38"/>
      <c r="CH443" s="38"/>
      <c r="CI443" s="38"/>
      <c r="CJ443" s="38"/>
      <c r="CK443" s="38"/>
    </row>
    <row r="444" spans="2:89" ht="15.75" customHeight="1">
      <c r="B444" s="29" t="s">
        <v>233</v>
      </c>
      <c r="C444" s="29"/>
      <c r="D444" s="29"/>
      <c r="E444" s="29"/>
      <c r="F444" s="29"/>
      <c r="G444" s="29"/>
      <c r="H444" s="29"/>
      <c r="I444" s="29"/>
      <c r="J444" s="29"/>
      <c r="K444" s="27" t="s">
        <v>234</v>
      </c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M444" s="25" t="s">
        <v>332</v>
      </c>
      <c r="AN444" s="25"/>
      <c r="AO444" s="25"/>
      <c r="AP444" s="25"/>
      <c r="AQ444" s="25"/>
      <c r="AR444" s="25"/>
      <c r="AS444" s="25"/>
      <c r="AT444" s="25"/>
      <c r="AW444" s="28">
        <v>0</v>
      </c>
      <c r="AX444" s="28"/>
      <c r="AY444" s="28"/>
      <c r="AZ444" s="28"/>
      <c r="BA444" s="28"/>
      <c r="BB444" s="28"/>
      <c r="BC444" s="28"/>
      <c r="BD444" s="28"/>
      <c r="BE444" s="28"/>
      <c r="BH444" s="38" t="s">
        <v>46</v>
      </c>
      <c r="BI444" s="38"/>
      <c r="BJ444" s="38"/>
      <c r="BK444" s="38"/>
      <c r="BL444" s="38"/>
      <c r="BM444" s="38"/>
      <c r="BN444" s="38"/>
      <c r="BO444" s="38"/>
      <c r="BP444" s="38"/>
      <c r="BQ444" s="38"/>
      <c r="BR444" s="38"/>
      <c r="BT444" s="28">
        <v>1594.83</v>
      </c>
      <c r="BU444" s="28"/>
      <c r="BV444" s="28"/>
      <c r="BW444" s="28"/>
      <c r="BX444" s="28"/>
      <c r="BY444" s="28"/>
      <c r="BZ444" s="28"/>
      <c r="CA444" s="28"/>
      <c r="CB444" s="28"/>
      <c r="CC444" s="28"/>
      <c r="CD444" s="28"/>
      <c r="CF444" s="38" t="s">
        <v>56</v>
      </c>
      <c r="CG444" s="38"/>
      <c r="CH444" s="38"/>
      <c r="CI444" s="38"/>
      <c r="CJ444" s="38"/>
      <c r="CK444" s="38"/>
    </row>
    <row r="445" spans="1:97" ht="12.75">
      <c r="A445" s="14"/>
      <c r="B445" s="30" t="s">
        <v>379</v>
      </c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14"/>
      <c r="AW445" s="39">
        <v>265.45</v>
      </c>
      <c r="AX445" s="39"/>
      <c r="AY445" s="39"/>
      <c r="AZ445" s="39"/>
      <c r="BA445" s="39"/>
      <c r="BB445" s="39"/>
      <c r="BC445" s="39"/>
      <c r="BD445" s="39"/>
      <c r="BE445" s="39"/>
      <c r="BF445" s="14"/>
      <c r="BG445" s="14"/>
      <c r="BH445" s="37" t="s">
        <v>89</v>
      </c>
      <c r="BI445" s="37"/>
      <c r="BJ445" s="37"/>
      <c r="BK445" s="37"/>
      <c r="BL445" s="37"/>
      <c r="BM445" s="37"/>
      <c r="BN445" s="37"/>
      <c r="BO445" s="37"/>
      <c r="BP445" s="37"/>
      <c r="BQ445" s="37"/>
      <c r="BR445" s="37"/>
      <c r="BS445" s="14"/>
      <c r="BT445" s="39">
        <v>20</v>
      </c>
      <c r="BU445" s="39"/>
      <c r="BV445" s="39"/>
      <c r="BW445" s="39"/>
      <c r="BX445" s="39"/>
      <c r="BY445" s="39"/>
      <c r="BZ445" s="39"/>
      <c r="CA445" s="39"/>
      <c r="CB445" s="39"/>
      <c r="CC445" s="39"/>
      <c r="CD445" s="39"/>
      <c r="CE445" s="14"/>
      <c r="CF445" s="37" t="s">
        <v>90</v>
      </c>
      <c r="CG445" s="37"/>
      <c r="CH445" s="37"/>
      <c r="CI445" s="37"/>
      <c r="CJ445" s="37"/>
      <c r="CK445" s="37"/>
      <c r="CL445" s="14"/>
      <c r="CM445" s="14"/>
      <c r="CN445" s="14"/>
      <c r="CO445" s="14"/>
      <c r="CP445" s="14"/>
      <c r="CQ445" s="14"/>
      <c r="CR445" s="14"/>
      <c r="CS445" s="14"/>
    </row>
    <row r="446" spans="1:97" ht="0.75" customHeight="1">
      <c r="A446" s="14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14"/>
      <c r="AW446" s="31"/>
      <c r="AX446" s="31"/>
      <c r="AY446" s="31"/>
      <c r="AZ446" s="31"/>
      <c r="BA446" s="31"/>
      <c r="BB446" s="31"/>
      <c r="BC446" s="31"/>
      <c r="BD446" s="31"/>
      <c r="BE446" s="31"/>
      <c r="BF446" s="14"/>
      <c r="BG446" s="14"/>
      <c r="BH446" s="31"/>
      <c r="BI446" s="31"/>
      <c r="BJ446" s="31"/>
      <c r="BK446" s="31"/>
      <c r="BL446" s="31"/>
      <c r="BM446" s="31"/>
      <c r="BN446" s="31"/>
      <c r="BO446" s="31"/>
      <c r="BP446" s="31"/>
      <c r="BQ446" s="31"/>
      <c r="BR446" s="31"/>
      <c r="BS446" s="14"/>
      <c r="BT446" s="31"/>
      <c r="BU446" s="31"/>
      <c r="BV446" s="31"/>
      <c r="BW446" s="31"/>
      <c r="BX446" s="31"/>
      <c r="BY446" s="31"/>
      <c r="BZ446" s="31"/>
      <c r="CA446" s="31"/>
      <c r="CB446" s="31"/>
      <c r="CC446" s="31"/>
      <c r="CD446" s="31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</row>
    <row r="447" spans="1:97" ht="13.5" customHeight="1">
      <c r="A447" s="14"/>
      <c r="B447" s="32" t="s">
        <v>214</v>
      </c>
      <c r="C447" s="32"/>
      <c r="D447" s="32"/>
      <c r="E447" s="32"/>
      <c r="F447" s="32"/>
      <c r="G447" s="32"/>
      <c r="H447" s="32"/>
      <c r="I447" s="32"/>
      <c r="J447" s="32"/>
      <c r="K447" s="30" t="s">
        <v>215</v>
      </c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14"/>
      <c r="AE447" s="14"/>
      <c r="AF447" s="14"/>
      <c r="AG447" s="14"/>
      <c r="AH447" s="14"/>
      <c r="AI447" s="14"/>
      <c r="AJ447" s="14"/>
      <c r="AK447" s="14"/>
      <c r="AL447" s="14"/>
      <c r="AM447" s="40" t="s">
        <v>332</v>
      </c>
      <c r="AN447" s="40"/>
      <c r="AO447" s="40"/>
      <c r="AP447" s="40"/>
      <c r="AQ447" s="40"/>
      <c r="AR447" s="40"/>
      <c r="AS447" s="40"/>
      <c r="AT447" s="40"/>
      <c r="AU447" s="14"/>
      <c r="AV447" s="14"/>
      <c r="AW447" s="39">
        <v>265.45</v>
      </c>
      <c r="AX447" s="39"/>
      <c r="AY447" s="39"/>
      <c r="AZ447" s="39"/>
      <c r="BA447" s="39"/>
      <c r="BB447" s="39"/>
      <c r="BC447" s="39"/>
      <c r="BD447" s="39"/>
      <c r="BE447" s="39"/>
      <c r="BF447" s="14"/>
      <c r="BG447" s="14"/>
      <c r="BH447" s="37" t="s">
        <v>89</v>
      </c>
      <c r="BI447" s="37"/>
      <c r="BJ447" s="37"/>
      <c r="BK447" s="37"/>
      <c r="BL447" s="37"/>
      <c r="BM447" s="37"/>
      <c r="BN447" s="37"/>
      <c r="BO447" s="37"/>
      <c r="BP447" s="37"/>
      <c r="BQ447" s="37"/>
      <c r="BR447" s="37"/>
      <c r="BS447" s="14"/>
      <c r="BT447" s="39">
        <v>20</v>
      </c>
      <c r="BU447" s="39"/>
      <c r="BV447" s="39"/>
      <c r="BW447" s="39"/>
      <c r="BX447" s="39"/>
      <c r="BY447" s="39"/>
      <c r="BZ447" s="39"/>
      <c r="CA447" s="39"/>
      <c r="CB447" s="39"/>
      <c r="CC447" s="39"/>
      <c r="CD447" s="39"/>
      <c r="CE447" s="14"/>
      <c r="CF447" s="37" t="s">
        <v>90</v>
      </c>
      <c r="CG447" s="37"/>
      <c r="CH447" s="37"/>
      <c r="CI447" s="37"/>
      <c r="CJ447" s="37"/>
      <c r="CK447" s="37"/>
      <c r="CL447" s="14"/>
      <c r="CM447" s="14"/>
      <c r="CN447" s="14"/>
      <c r="CO447" s="14"/>
      <c r="CP447" s="14"/>
      <c r="CQ447" s="14"/>
      <c r="CR447" s="14"/>
      <c r="CS447" s="14"/>
    </row>
    <row r="448" spans="1:97" ht="12.7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</row>
    <row r="449" spans="2:89" ht="15" customHeight="1">
      <c r="B449" s="29" t="s">
        <v>218</v>
      </c>
      <c r="C449" s="29"/>
      <c r="D449" s="29"/>
      <c r="E449" s="29"/>
      <c r="F449" s="29"/>
      <c r="G449" s="29"/>
      <c r="H449" s="29"/>
      <c r="I449" s="29"/>
      <c r="J449" s="29"/>
      <c r="K449" s="27" t="s">
        <v>219</v>
      </c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M449" s="25" t="s">
        <v>332</v>
      </c>
      <c r="AN449" s="25"/>
      <c r="AO449" s="25"/>
      <c r="AP449" s="25"/>
      <c r="AQ449" s="25"/>
      <c r="AR449" s="25"/>
      <c r="AS449" s="25"/>
      <c r="AT449" s="25"/>
      <c r="AW449" s="28">
        <v>265.45</v>
      </c>
      <c r="AX449" s="28"/>
      <c r="AY449" s="28"/>
      <c r="AZ449" s="28"/>
      <c r="BA449" s="28"/>
      <c r="BB449" s="28"/>
      <c r="BC449" s="28"/>
      <c r="BD449" s="28"/>
      <c r="BE449" s="28"/>
      <c r="BH449" s="38" t="s">
        <v>89</v>
      </c>
      <c r="BI449" s="38"/>
      <c r="BJ449" s="38"/>
      <c r="BK449" s="38"/>
      <c r="BL449" s="38"/>
      <c r="BM449" s="38"/>
      <c r="BN449" s="38"/>
      <c r="BO449" s="38"/>
      <c r="BP449" s="38"/>
      <c r="BQ449" s="38"/>
      <c r="BR449" s="38"/>
      <c r="BT449" s="28">
        <v>20</v>
      </c>
      <c r="BU449" s="28"/>
      <c r="BV449" s="28"/>
      <c r="BW449" s="28"/>
      <c r="BX449" s="28"/>
      <c r="BY449" s="28"/>
      <c r="BZ449" s="28"/>
      <c r="CA449" s="28"/>
      <c r="CB449" s="28"/>
      <c r="CC449" s="28"/>
      <c r="CD449" s="28"/>
      <c r="CF449" s="38" t="s">
        <v>90</v>
      </c>
      <c r="CG449" s="38"/>
      <c r="CH449" s="38"/>
      <c r="CI449" s="38"/>
      <c r="CJ449" s="38"/>
      <c r="CK449" s="38"/>
    </row>
    <row r="450" spans="2:89" ht="15" customHeight="1">
      <c r="B450" s="29" t="s">
        <v>229</v>
      </c>
      <c r="C450" s="29"/>
      <c r="D450" s="29"/>
      <c r="E450" s="29"/>
      <c r="F450" s="29"/>
      <c r="G450" s="29"/>
      <c r="H450" s="29"/>
      <c r="I450" s="29"/>
      <c r="J450" s="29"/>
      <c r="K450" s="27" t="s">
        <v>230</v>
      </c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M450" s="25" t="s">
        <v>332</v>
      </c>
      <c r="AN450" s="25"/>
      <c r="AO450" s="25"/>
      <c r="AP450" s="25"/>
      <c r="AQ450" s="25"/>
      <c r="AR450" s="25"/>
      <c r="AS450" s="25"/>
      <c r="AT450" s="25"/>
      <c r="AW450" s="28">
        <v>265.45</v>
      </c>
      <c r="AX450" s="28"/>
      <c r="AY450" s="28"/>
      <c r="AZ450" s="28"/>
      <c r="BA450" s="28"/>
      <c r="BB450" s="28"/>
      <c r="BC450" s="28"/>
      <c r="BD450" s="28"/>
      <c r="BE450" s="28"/>
      <c r="BH450" s="38" t="s">
        <v>89</v>
      </c>
      <c r="BI450" s="38"/>
      <c r="BJ450" s="38"/>
      <c r="BK450" s="38"/>
      <c r="BL450" s="38"/>
      <c r="BM450" s="38"/>
      <c r="BN450" s="38"/>
      <c r="BO450" s="38"/>
      <c r="BP450" s="38"/>
      <c r="BQ450" s="38"/>
      <c r="BR450" s="38"/>
      <c r="BT450" s="28">
        <v>20</v>
      </c>
      <c r="BU450" s="28"/>
      <c r="BV450" s="28"/>
      <c r="BW450" s="28"/>
      <c r="BX450" s="28"/>
      <c r="BY450" s="28"/>
      <c r="BZ450" s="28"/>
      <c r="CA450" s="28"/>
      <c r="CB450" s="28"/>
      <c r="CC450" s="28"/>
      <c r="CD450" s="28"/>
      <c r="CF450" s="38" t="s">
        <v>90</v>
      </c>
      <c r="CG450" s="38"/>
      <c r="CH450" s="38"/>
      <c r="CI450" s="38"/>
      <c r="CJ450" s="38"/>
      <c r="CK450" s="38"/>
    </row>
    <row r="451" spans="2:89" ht="15" customHeight="1">
      <c r="B451" s="29" t="s">
        <v>233</v>
      </c>
      <c r="C451" s="29"/>
      <c r="D451" s="29"/>
      <c r="E451" s="29"/>
      <c r="F451" s="29"/>
      <c r="G451" s="29"/>
      <c r="H451" s="29"/>
      <c r="I451" s="29"/>
      <c r="J451" s="29"/>
      <c r="K451" s="27" t="s">
        <v>234</v>
      </c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M451" s="25" t="s">
        <v>332</v>
      </c>
      <c r="AN451" s="25"/>
      <c r="AO451" s="25"/>
      <c r="AP451" s="25"/>
      <c r="AQ451" s="25"/>
      <c r="AR451" s="25"/>
      <c r="AS451" s="25"/>
      <c r="AT451" s="25"/>
      <c r="AW451" s="28">
        <v>0</v>
      </c>
      <c r="AX451" s="28"/>
      <c r="AY451" s="28"/>
      <c r="AZ451" s="28"/>
      <c r="BA451" s="28"/>
      <c r="BB451" s="28"/>
      <c r="BC451" s="28"/>
      <c r="BD451" s="28"/>
      <c r="BE451" s="28"/>
      <c r="BH451" s="38" t="s">
        <v>46</v>
      </c>
      <c r="BI451" s="38"/>
      <c r="BJ451" s="38"/>
      <c r="BK451" s="38"/>
      <c r="BL451" s="38"/>
      <c r="BM451" s="38"/>
      <c r="BN451" s="38"/>
      <c r="BO451" s="38"/>
      <c r="BP451" s="38"/>
      <c r="BQ451" s="38"/>
      <c r="BR451" s="38"/>
      <c r="BT451" s="28">
        <v>20</v>
      </c>
      <c r="BU451" s="28"/>
      <c r="BV451" s="28"/>
      <c r="BW451" s="28"/>
      <c r="BX451" s="28"/>
      <c r="BY451" s="28"/>
      <c r="BZ451" s="28"/>
      <c r="CA451" s="28"/>
      <c r="CB451" s="28"/>
      <c r="CC451" s="28"/>
      <c r="CD451" s="28"/>
      <c r="CF451" s="38" t="s">
        <v>56</v>
      </c>
      <c r="CG451" s="38"/>
      <c r="CH451" s="38"/>
      <c r="CI451" s="38"/>
      <c r="CJ451" s="38"/>
      <c r="CK451" s="38"/>
    </row>
    <row r="452" ht="24" customHeight="1"/>
    <row r="453" spans="1:97" ht="15" customHeight="1">
      <c r="A453" s="33" t="s">
        <v>380</v>
      </c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  <c r="AX453" s="33"/>
      <c r="AY453" s="33"/>
      <c r="AZ453" s="33"/>
      <c r="BA453" s="33"/>
      <c r="BB453" s="33"/>
      <c r="BC453" s="33"/>
      <c r="BD453" s="33"/>
      <c r="BE453" s="33"/>
      <c r="BF453" s="33"/>
      <c r="BG453" s="33"/>
      <c r="BH453" s="33"/>
      <c r="BI453" s="33"/>
      <c r="BJ453" s="33"/>
      <c r="BK453" s="33"/>
      <c r="BL453" s="33"/>
      <c r="BM453" s="33"/>
      <c r="BN453" s="33"/>
      <c r="BO453" s="33"/>
      <c r="BP453" s="33"/>
      <c r="BQ453" s="33"/>
      <c r="BR453" s="33"/>
      <c r="BS453" s="33"/>
      <c r="BT453" s="33"/>
      <c r="BU453" s="33"/>
      <c r="BV453" s="33"/>
      <c r="BW453" s="33"/>
      <c r="BX453" s="33"/>
      <c r="BY453" s="33"/>
      <c r="BZ453" s="33"/>
      <c r="CA453" s="33"/>
      <c r="CB453" s="33"/>
      <c r="CC453" s="33"/>
      <c r="CD453" s="33"/>
      <c r="CE453" s="33"/>
      <c r="CF453" s="33"/>
      <c r="CG453" s="33"/>
      <c r="CH453" s="33"/>
      <c r="CI453" s="33"/>
      <c r="CJ453" s="33"/>
      <c r="CK453" s="33"/>
      <c r="CL453" s="33"/>
      <c r="CM453" s="33"/>
      <c r="CN453" s="33"/>
      <c r="CO453" s="33"/>
      <c r="CP453" s="33"/>
      <c r="CQ453" s="33"/>
      <c r="CR453" s="33"/>
      <c r="CS453" s="33"/>
    </row>
    <row r="454" spans="1:97" ht="15" customHeight="1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  <c r="AX454" s="33"/>
      <c r="AY454" s="33"/>
      <c r="AZ454" s="33"/>
      <c r="BA454" s="33"/>
      <c r="BB454" s="33"/>
      <c r="BC454" s="33"/>
      <c r="BD454" s="33"/>
      <c r="BE454" s="33"/>
      <c r="BF454" s="33"/>
      <c r="BG454" s="33"/>
      <c r="BH454" s="33"/>
      <c r="BI454" s="33"/>
      <c r="BJ454" s="33"/>
      <c r="BK454" s="33"/>
      <c r="BL454" s="33"/>
      <c r="BM454" s="33"/>
      <c r="BN454" s="33"/>
      <c r="BO454" s="33"/>
      <c r="BP454" s="33"/>
      <c r="BQ454" s="33"/>
      <c r="BR454" s="33"/>
      <c r="BS454" s="33"/>
      <c r="BT454" s="33"/>
      <c r="BU454" s="33"/>
      <c r="BV454" s="33"/>
      <c r="BW454" s="33"/>
      <c r="BX454" s="33"/>
      <c r="BY454" s="33"/>
      <c r="BZ454" s="33"/>
      <c r="CA454" s="33"/>
      <c r="CB454" s="33"/>
      <c r="CC454" s="33"/>
      <c r="CD454" s="33"/>
      <c r="CE454" s="33"/>
      <c r="CF454" s="33"/>
      <c r="CG454" s="33"/>
      <c r="CH454" s="33"/>
      <c r="CI454" s="33"/>
      <c r="CJ454" s="33"/>
      <c r="CK454" s="33"/>
      <c r="CL454" s="33"/>
      <c r="CM454" s="33"/>
      <c r="CN454" s="33"/>
      <c r="CO454" s="33"/>
      <c r="CP454" s="33"/>
      <c r="CQ454" s="33"/>
      <c r="CR454" s="33"/>
      <c r="CS454" s="33"/>
    </row>
    <row r="455" spans="1:97" ht="15" customHeight="1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  <c r="AY455" s="33"/>
      <c r="AZ455" s="33"/>
      <c r="BA455" s="33"/>
      <c r="BB455" s="33"/>
      <c r="BC455" s="33"/>
      <c r="BD455" s="33"/>
      <c r="BE455" s="33"/>
      <c r="BF455" s="33"/>
      <c r="BG455" s="33"/>
      <c r="BH455" s="33"/>
      <c r="BI455" s="33"/>
      <c r="BJ455" s="33"/>
      <c r="BK455" s="33"/>
      <c r="BL455" s="33"/>
      <c r="BM455" s="33"/>
      <c r="BN455" s="33"/>
      <c r="BO455" s="33"/>
      <c r="BP455" s="33"/>
      <c r="BQ455" s="33"/>
      <c r="BR455" s="33"/>
      <c r="BS455" s="33"/>
      <c r="BT455" s="33"/>
      <c r="BU455" s="33"/>
      <c r="BV455" s="33"/>
      <c r="BW455" s="33"/>
      <c r="BX455" s="33"/>
      <c r="BY455" s="33"/>
      <c r="BZ455" s="33"/>
      <c r="CA455" s="33"/>
      <c r="CB455" s="33"/>
      <c r="CC455" s="33"/>
      <c r="CD455" s="33"/>
      <c r="CE455" s="33"/>
      <c r="CF455" s="33"/>
      <c r="CG455" s="33"/>
      <c r="CH455" s="33"/>
      <c r="CI455" s="33"/>
      <c r="CJ455" s="33"/>
      <c r="CK455" s="33"/>
      <c r="CL455" s="33"/>
      <c r="CM455" s="33"/>
      <c r="CN455" s="33"/>
      <c r="CO455" s="33"/>
      <c r="CP455" s="33"/>
      <c r="CQ455" s="33"/>
      <c r="CR455" s="33"/>
      <c r="CS455" s="33"/>
    </row>
    <row r="456" spans="1:97" ht="15" customHeight="1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  <c r="AY456" s="33"/>
      <c r="AZ456" s="33"/>
      <c r="BA456" s="33"/>
      <c r="BB456" s="33"/>
      <c r="BC456" s="33"/>
      <c r="BD456" s="33"/>
      <c r="BE456" s="33"/>
      <c r="BF456" s="33"/>
      <c r="BG456" s="33"/>
      <c r="BH456" s="33"/>
      <c r="BI456" s="33"/>
      <c r="BJ456" s="33"/>
      <c r="BK456" s="33"/>
      <c r="BL456" s="33"/>
      <c r="BM456" s="33"/>
      <c r="BN456" s="33"/>
      <c r="BO456" s="33"/>
      <c r="BP456" s="33"/>
      <c r="BQ456" s="33"/>
      <c r="BR456" s="33"/>
      <c r="BS456" s="33"/>
      <c r="BT456" s="33"/>
      <c r="BU456" s="33"/>
      <c r="BV456" s="33"/>
      <c r="BW456" s="33"/>
      <c r="BX456" s="33"/>
      <c r="BY456" s="33"/>
      <c r="BZ456" s="33"/>
      <c r="CA456" s="33"/>
      <c r="CB456" s="33"/>
      <c r="CC456" s="33"/>
      <c r="CD456" s="33"/>
      <c r="CE456" s="33"/>
      <c r="CF456" s="33"/>
      <c r="CG456" s="33"/>
      <c r="CH456" s="33"/>
      <c r="CI456" s="33"/>
      <c r="CJ456" s="33"/>
      <c r="CK456" s="33"/>
      <c r="CL456" s="33"/>
      <c r="CM456" s="33"/>
      <c r="CN456" s="33"/>
      <c r="CO456" s="33"/>
      <c r="CP456" s="33"/>
      <c r="CQ456" s="33"/>
      <c r="CR456" s="33"/>
      <c r="CS456" s="33"/>
    </row>
    <row r="457" spans="1:97" ht="15" customHeight="1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  <c r="AY457" s="33"/>
      <c r="AZ457" s="33"/>
      <c r="BA457" s="33"/>
      <c r="BB457" s="33"/>
      <c r="BC457" s="33"/>
      <c r="BD457" s="33"/>
      <c r="BE457" s="33"/>
      <c r="BF457" s="33"/>
      <c r="BG457" s="33"/>
      <c r="BH457" s="33"/>
      <c r="BI457" s="33"/>
      <c r="BJ457" s="33"/>
      <c r="BK457" s="33"/>
      <c r="BL457" s="33"/>
      <c r="BM457" s="33"/>
      <c r="BN457" s="33"/>
      <c r="BO457" s="33"/>
      <c r="BP457" s="33"/>
      <c r="BQ457" s="33"/>
      <c r="BR457" s="33"/>
      <c r="BS457" s="33"/>
      <c r="BT457" s="33"/>
      <c r="BU457" s="33"/>
      <c r="BV457" s="33"/>
      <c r="BW457" s="33"/>
      <c r="BX457" s="33"/>
      <c r="BY457" s="33"/>
      <c r="BZ457" s="33"/>
      <c r="CA457" s="33"/>
      <c r="CB457" s="33"/>
      <c r="CC457" s="33"/>
      <c r="CD457" s="33"/>
      <c r="CE457" s="33"/>
      <c r="CF457" s="33"/>
      <c r="CG457" s="33"/>
      <c r="CH457" s="33"/>
      <c r="CI457" s="33"/>
      <c r="CJ457" s="33"/>
      <c r="CK457" s="33"/>
      <c r="CL457" s="33"/>
      <c r="CM457" s="33"/>
      <c r="CN457" s="33"/>
      <c r="CO457" s="33"/>
      <c r="CP457" s="33"/>
      <c r="CQ457" s="33"/>
      <c r="CR457" s="33"/>
      <c r="CS457" s="33"/>
    </row>
    <row r="458" spans="1:97" ht="15" customHeight="1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  <c r="AY458" s="33"/>
      <c r="AZ458" s="33"/>
      <c r="BA458" s="33"/>
      <c r="BB458" s="33"/>
      <c r="BC458" s="33"/>
      <c r="BD458" s="33"/>
      <c r="BE458" s="33"/>
      <c r="BF458" s="33"/>
      <c r="BG458" s="33"/>
      <c r="BH458" s="33"/>
      <c r="BI458" s="33"/>
      <c r="BJ458" s="33"/>
      <c r="BK458" s="33"/>
      <c r="BL458" s="33"/>
      <c r="BM458" s="33"/>
      <c r="BN458" s="33"/>
      <c r="BO458" s="33"/>
      <c r="BP458" s="33"/>
      <c r="BQ458" s="33"/>
      <c r="BR458" s="33"/>
      <c r="BS458" s="33"/>
      <c r="BT458" s="33"/>
      <c r="BU458" s="33"/>
      <c r="BV458" s="33"/>
      <c r="BW458" s="33"/>
      <c r="BX458" s="33"/>
      <c r="BY458" s="33"/>
      <c r="BZ458" s="33"/>
      <c r="CA458" s="33"/>
      <c r="CB458" s="33"/>
      <c r="CC458" s="33"/>
      <c r="CD458" s="33"/>
      <c r="CE458" s="33"/>
      <c r="CF458" s="33"/>
      <c r="CG458" s="33"/>
      <c r="CH458" s="33"/>
      <c r="CI458" s="33"/>
      <c r="CJ458" s="33"/>
      <c r="CK458" s="33"/>
      <c r="CL458" s="33"/>
      <c r="CM458" s="33"/>
      <c r="CN458" s="33"/>
      <c r="CO458" s="33"/>
      <c r="CP458" s="33"/>
      <c r="CQ458" s="33"/>
      <c r="CR458" s="33"/>
      <c r="CS458" s="33"/>
    </row>
    <row r="459" spans="1:97" ht="15" customHeight="1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  <c r="AY459" s="33"/>
      <c r="AZ459" s="33"/>
      <c r="BA459" s="33"/>
      <c r="BB459" s="33"/>
      <c r="BC459" s="33"/>
      <c r="BD459" s="33"/>
      <c r="BE459" s="33"/>
      <c r="BF459" s="33"/>
      <c r="BG459" s="33"/>
      <c r="BH459" s="33"/>
      <c r="BI459" s="33"/>
      <c r="BJ459" s="33"/>
      <c r="BK459" s="33"/>
      <c r="BL459" s="33"/>
      <c r="BM459" s="33"/>
      <c r="BN459" s="33"/>
      <c r="BO459" s="33"/>
      <c r="BP459" s="33"/>
      <c r="BQ459" s="33"/>
      <c r="BR459" s="33"/>
      <c r="BS459" s="33"/>
      <c r="BT459" s="33"/>
      <c r="BU459" s="33"/>
      <c r="BV459" s="33"/>
      <c r="BW459" s="33"/>
      <c r="BX459" s="33"/>
      <c r="BY459" s="33"/>
      <c r="BZ459" s="33"/>
      <c r="CA459" s="33"/>
      <c r="CB459" s="33"/>
      <c r="CC459" s="33"/>
      <c r="CD459" s="33"/>
      <c r="CE459" s="33"/>
      <c r="CF459" s="33"/>
      <c r="CG459" s="33"/>
      <c r="CH459" s="33"/>
      <c r="CI459" s="33"/>
      <c r="CJ459" s="33"/>
      <c r="CK459" s="33"/>
      <c r="CL459" s="33"/>
      <c r="CM459" s="33"/>
      <c r="CN459" s="33"/>
      <c r="CO459" s="33"/>
      <c r="CP459" s="33"/>
      <c r="CQ459" s="33"/>
      <c r="CR459" s="33"/>
      <c r="CS459" s="33"/>
    </row>
    <row r="460" spans="1:97" ht="15" customHeight="1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  <c r="AY460" s="33"/>
      <c r="AZ460" s="33"/>
      <c r="BA460" s="33"/>
      <c r="BB460" s="33"/>
      <c r="BC460" s="33"/>
      <c r="BD460" s="33"/>
      <c r="BE460" s="33"/>
      <c r="BF460" s="33"/>
      <c r="BG460" s="33"/>
      <c r="BH460" s="33"/>
      <c r="BI460" s="33"/>
      <c r="BJ460" s="33"/>
      <c r="BK460" s="33"/>
      <c r="BL460" s="33"/>
      <c r="BM460" s="33"/>
      <c r="BN460" s="33"/>
      <c r="BO460" s="33"/>
      <c r="BP460" s="33"/>
      <c r="BQ460" s="33"/>
      <c r="BR460" s="33"/>
      <c r="BS460" s="33"/>
      <c r="BT460" s="33"/>
      <c r="BU460" s="33"/>
      <c r="BV460" s="33"/>
      <c r="BW460" s="33"/>
      <c r="BX460" s="33"/>
      <c r="BY460" s="33"/>
      <c r="BZ460" s="33"/>
      <c r="CA460" s="33"/>
      <c r="CB460" s="33"/>
      <c r="CC460" s="33"/>
      <c r="CD460" s="33"/>
      <c r="CE460" s="33"/>
      <c r="CF460" s="33"/>
      <c r="CG460" s="33"/>
      <c r="CH460" s="33"/>
      <c r="CI460" s="33"/>
      <c r="CJ460" s="33"/>
      <c r="CK460" s="33"/>
      <c r="CL460" s="33"/>
      <c r="CM460" s="33"/>
      <c r="CN460" s="33"/>
      <c r="CO460" s="33"/>
      <c r="CP460" s="33"/>
      <c r="CQ460" s="33"/>
      <c r="CR460" s="33"/>
      <c r="CS460" s="33"/>
    </row>
    <row r="461" spans="1:97" ht="15" customHeight="1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  <c r="AY461" s="33"/>
      <c r="AZ461" s="33"/>
      <c r="BA461" s="33"/>
      <c r="BB461" s="33"/>
      <c r="BC461" s="33"/>
      <c r="BD461" s="33"/>
      <c r="BE461" s="33"/>
      <c r="BF461" s="33"/>
      <c r="BG461" s="33"/>
      <c r="BH461" s="33"/>
      <c r="BI461" s="33"/>
      <c r="BJ461" s="33"/>
      <c r="BK461" s="33"/>
      <c r="BL461" s="33"/>
      <c r="BM461" s="33"/>
      <c r="BN461" s="33"/>
      <c r="BO461" s="33"/>
      <c r="BP461" s="33"/>
      <c r="BQ461" s="33"/>
      <c r="BR461" s="33"/>
      <c r="BS461" s="33"/>
      <c r="BT461" s="33"/>
      <c r="BU461" s="33"/>
      <c r="BV461" s="33"/>
      <c r="BW461" s="33"/>
      <c r="BX461" s="33"/>
      <c r="BY461" s="33"/>
      <c r="BZ461" s="33"/>
      <c r="CA461" s="33"/>
      <c r="CB461" s="33"/>
      <c r="CC461" s="33"/>
      <c r="CD461" s="33"/>
      <c r="CE461" s="33"/>
      <c r="CF461" s="33"/>
      <c r="CG461" s="33"/>
      <c r="CH461" s="33"/>
      <c r="CI461" s="33"/>
      <c r="CJ461" s="33"/>
      <c r="CK461" s="33"/>
      <c r="CL461" s="33"/>
      <c r="CM461" s="33"/>
      <c r="CN461" s="33"/>
      <c r="CO461" s="33"/>
      <c r="CP461" s="33"/>
      <c r="CQ461" s="33"/>
      <c r="CR461" s="33"/>
      <c r="CS461" s="33"/>
    </row>
    <row r="462" spans="1:97" ht="15" customHeight="1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  <c r="AY462" s="33"/>
      <c r="AZ462" s="33"/>
      <c r="BA462" s="33"/>
      <c r="BB462" s="33"/>
      <c r="BC462" s="33"/>
      <c r="BD462" s="33"/>
      <c r="BE462" s="33"/>
      <c r="BF462" s="33"/>
      <c r="BG462" s="33"/>
      <c r="BH462" s="33"/>
      <c r="BI462" s="33"/>
      <c r="BJ462" s="33"/>
      <c r="BK462" s="33"/>
      <c r="BL462" s="33"/>
      <c r="BM462" s="33"/>
      <c r="BN462" s="33"/>
      <c r="BO462" s="33"/>
      <c r="BP462" s="33"/>
      <c r="BQ462" s="33"/>
      <c r="BR462" s="33"/>
      <c r="BS462" s="33"/>
      <c r="BT462" s="33"/>
      <c r="BU462" s="33"/>
      <c r="BV462" s="33"/>
      <c r="BW462" s="33"/>
      <c r="BX462" s="33"/>
      <c r="BY462" s="33"/>
      <c r="BZ462" s="33"/>
      <c r="CA462" s="33"/>
      <c r="CB462" s="33"/>
      <c r="CC462" s="33"/>
      <c r="CD462" s="33"/>
      <c r="CE462" s="33"/>
      <c r="CF462" s="33"/>
      <c r="CG462" s="33"/>
      <c r="CH462" s="33"/>
      <c r="CI462" s="33"/>
      <c r="CJ462" s="33"/>
      <c r="CK462" s="33"/>
      <c r="CL462" s="33"/>
      <c r="CM462" s="33"/>
      <c r="CN462" s="33"/>
      <c r="CO462" s="33"/>
      <c r="CP462" s="33"/>
      <c r="CQ462" s="33"/>
      <c r="CR462" s="33"/>
      <c r="CS462" s="33"/>
    </row>
    <row r="463" spans="1:97" ht="15" customHeight="1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  <c r="AY463" s="33"/>
      <c r="AZ463" s="33"/>
      <c r="BA463" s="33"/>
      <c r="BB463" s="33"/>
      <c r="BC463" s="33"/>
      <c r="BD463" s="33"/>
      <c r="BE463" s="33"/>
      <c r="BF463" s="33"/>
      <c r="BG463" s="33"/>
      <c r="BH463" s="33"/>
      <c r="BI463" s="33"/>
      <c r="BJ463" s="33"/>
      <c r="BK463" s="33"/>
      <c r="BL463" s="33"/>
      <c r="BM463" s="33"/>
      <c r="BN463" s="33"/>
      <c r="BO463" s="33"/>
      <c r="BP463" s="33"/>
      <c r="BQ463" s="33"/>
      <c r="BR463" s="33"/>
      <c r="BS463" s="33"/>
      <c r="BT463" s="33"/>
      <c r="BU463" s="33"/>
      <c r="BV463" s="33"/>
      <c r="BW463" s="33"/>
      <c r="BX463" s="33"/>
      <c r="BY463" s="33"/>
      <c r="BZ463" s="33"/>
      <c r="CA463" s="33"/>
      <c r="CB463" s="33"/>
      <c r="CC463" s="33"/>
      <c r="CD463" s="33"/>
      <c r="CE463" s="33"/>
      <c r="CF463" s="33"/>
      <c r="CG463" s="33"/>
      <c r="CH463" s="33"/>
      <c r="CI463" s="33"/>
      <c r="CJ463" s="33"/>
      <c r="CK463" s="33"/>
      <c r="CL463" s="33"/>
      <c r="CM463" s="33"/>
      <c r="CN463" s="33"/>
      <c r="CO463" s="33"/>
      <c r="CP463" s="33"/>
      <c r="CQ463" s="33"/>
      <c r="CR463" s="33"/>
      <c r="CS463" s="33"/>
    </row>
    <row r="464" spans="1:97" ht="15" customHeight="1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  <c r="AY464" s="33"/>
      <c r="AZ464" s="33"/>
      <c r="BA464" s="33"/>
      <c r="BB464" s="33"/>
      <c r="BC464" s="33"/>
      <c r="BD464" s="33"/>
      <c r="BE464" s="33"/>
      <c r="BF464" s="33"/>
      <c r="BG464" s="33"/>
      <c r="BH464" s="33"/>
      <c r="BI464" s="33"/>
      <c r="BJ464" s="33"/>
      <c r="BK464" s="33"/>
      <c r="BL464" s="33"/>
      <c r="BM464" s="33"/>
      <c r="BN464" s="33"/>
      <c r="BO464" s="33"/>
      <c r="BP464" s="33"/>
      <c r="BQ464" s="33"/>
      <c r="BR464" s="33"/>
      <c r="BS464" s="33"/>
      <c r="BT464" s="33"/>
      <c r="BU464" s="33"/>
      <c r="BV464" s="33"/>
      <c r="BW464" s="33"/>
      <c r="BX464" s="33"/>
      <c r="BY464" s="33"/>
      <c r="BZ464" s="33"/>
      <c r="CA464" s="33"/>
      <c r="CB464" s="33"/>
      <c r="CC464" s="33"/>
      <c r="CD464" s="33"/>
      <c r="CE464" s="33"/>
      <c r="CF464" s="33"/>
      <c r="CG464" s="33"/>
      <c r="CH464" s="33"/>
      <c r="CI464" s="33"/>
      <c r="CJ464" s="33"/>
      <c r="CK464" s="33"/>
      <c r="CL464" s="33"/>
      <c r="CM464" s="33"/>
      <c r="CN464" s="33"/>
      <c r="CO464" s="33"/>
      <c r="CP464" s="33"/>
      <c r="CQ464" s="33"/>
      <c r="CR464" s="33"/>
      <c r="CS464" s="33"/>
    </row>
    <row r="465" spans="1:97" ht="15" customHeight="1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  <c r="AY465" s="33"/>
      <c r="AZ465" s="33"/>
      <c r="BA465" s="33"/>
      <c r="BB465" s="33"/>
      <c r="BC465" s="33"/>
      <c r="BD465" s="33"/>
      <c r="BE465" s="33"/>
      <c r="BF465" s="33"/>
      <c r="BG465" s="33"/>
      <c r="BH465" s="33"/>
      <c r="BI465" s="33"/>
      <c r="BJ465" s="33"/>
      <c r="BK465" s="33"/>
      <c r="BL465" s="33"/>
      <c r="BM465" s="33"/>
      <c r="BN465" s="33"/>
      <c r="BO465" s="33"/>
      <c r="BP465" s="33"/>
      <c r="BQ465" s="33"/>
      <c r="BR465" s="33"/>
      <c r="BS465" s="33"/>
      <c r="BT465" s="33"/>
      <c r="BU465" s="33"/>
      <c r="BV465" s="33"/>
      <c r="BW465" s="33"/>
      <c r="BX465" s="33"/>
      <c r="BY465" s="33"/>
      <c r="BZ465" s="33"/>
      <c r="CA465" s="33"/>
      <c r="CB465" s="33"/>
      <c r="CC465" s="33"/>
      <c r="CD465" s="33"/>
      <c r="CE465" s="33"/>
      <c r="CF465" s="33"/>
      <c r="CG465" s="33"/>
      <c r="CH465" s="33"/>
      <c r="CI465" s="33"/>
      <c r="CJ465" s="33"/>
      <c r="CK465" s="33"/>
      <c r="CL465" s="33"/>
      <c r="CM465" s="33"/>
      <c r="CN465" s="33"/>
      <c r="CO465" s="33"/>
      <c r="CP465" s="33"/>
      <c r="CQ465" s="33"/>
      <c r="CR465" s="33"/>
      <c r="CS465" s="33"/>
    </row>
    <row r="466" spans="1:97" ht="15" customHeight="1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  <c r="AY466" s="33"/>
      <c r="AZ466" s="33"/>
      <c r="BA466" s="33"/>
      <c r="BB466" s="33"/>
      <c r="BC466" s="33"/>
      <c r="BD466" s="33"/>
      <c r="BE466" s="33"/>
      <c r="BF466" s="33"/>
      <c r="BG466" s="33"/>
      <c r="BH466" s="33"/>
      <c r="BI466" s="33"/>
      <c r="BJ466" s="33"/>
      <c r="BK466" s="33"/>
      <c r="BL466" s="33"/>
      <c r="BM466" s="33"/>
      <c r="BN466" s="33"/>
      <c r="BO466" s="33"/>
      <c r="BP466" s="33"/>
      <c r="BQ466" s="33"/>
      <c r="BR466" s="33"/>
      <c r="BS466" s="33"/>
      <c r="BT466" s="33"/>
      <c r="BU466" s="33"/>
      <c r="BV466" s="33"/>
      <c r="BW466" s="33"/>
      <c r="BX466" s="33"/>
      <c r="BY466" s="33"/>
      <c r="BZ466" s="33"/>
      <c r="CA466" s="33"/>
      <c r="CB466" s="33"/>
      <c r="CC466" s="33"/>
      <c r="CD466" s="33"/>
      <c r="CE466" s="33"/>
      <c r="CF466" s="33"/>
      <c r="CG466" s="33"/>
      <c r="CH466" s="33"/>
      <c r="CI466" s="33"/>
      <c r="CJ466" s="33"/>
      <c r="CK466" s="33"/>
      <c r="CL466" s="33"/>
      <c r="CM466" s="33"/>
      <c r="CN466" s="33"/>
      <c r="CO466" s="33"/>
      <c r="CP466" s="33"/>
      <c r="CQ466" s="33"/>
      <c r="CR466" s="33"/>
      <c r="CS466" s="33"/>
    </row>
    <row r="467" spans="1:97" ht="15" customHeight="1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  <c r="AY467" s="33"/>
      <c r="AZ467" s="33"/>
      <c r="BA467" s="33"/>
      <c r="BB467" s="33"/>
      <c r="BC467" s="33"/>
      <c r="BD467" s="33"/>
      <c r="BE467" s="33"/>
      <c r="BF467" s="33"/>
      <c r="BG467" s="33"/>
      <c r="BH467" s="33"/>
      <c r="BI467" s="33"/>
      <c r="BJ467" s="33"/>
      <c r="BK467" s="33"/>
      <c r="BL467" s="33"/>
      <c r="BM467" s="33"/>
      <c r="BN467" s="33"/>
      <c r="BO467" s="33"/>
      <c r="BP467" s="33"/>
      <c r="BQ467" s="33"/>
      <c r="BR467" s="33"/>
      <c r="BS467" s="33"/>
      <c r="BT467" s="33"/>
      <c r="BU467" s="33"/>
      <c r="BV467" s="33"/>
      <c r="BW467" s="33"/>
      <c r="BX467" s="33"/>
      <c r="BY467" s="33"/>
      <c r="BZ467" s="33"/>
      <c r="CA467" s="33"/>
      <c r="CB467" s="33"/>
      <c r="CC467" s="33"/>
      <c r="CD467" s="33"/>
      <c r="CE467" s="33"/>
      <c r="CF467" s="33"/>
      <c r="CG467" s="33"/>
      <c r="CH467" s="33"/>
      <c r="CI467" s="33"/>
      <c r="CJ467" s="33"/>
      <c r="CK467" s="33"/>
      <c r="CL467" s="33"/>
      <c r="CM467" s="33"/>
      <c r="CN467" s="33"/>
      <c r="CO467" s="33"/>
      <c r="CP467" s="33"/>
      <c r="CQ467" s="33"/>
      <c r="CR467" s="33"/>
      <c r="CS467" s="33"/>
    </row>
    <row r="468" spans="1:97" ht="15" customHeight="1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  <c r="AY468" s="33"/>
      <c r="AZ468" s="33"/>
      <c r="BA468" s="33"/>
      <c r="BB468" s="33"/>
      <c r="BC468" s="33"/>
      <c r="BD468" s="33"/>
      <c r="BE468" s="33"/>
      <c r="BF468" s="33"/>
      <c r="BG468" s="33"/>
      <c r="BH468" s="33"/>
      <c r="BI468" s="33"/>
      <c r="BJ468" s="33"/>
      <c r="BK468" s="33"/>
      <c r="BL468" s="33"/>
      <c r="BM468" s="33"/>
      <c r="BN468" s="33"/>
      <c r="BO468" s="33"/>
      <c r="BP468" s="33"/>
      <c r="BQ468" s="33"/>
      <c r="BR468" s="33"/>
      <c r="BS468" s="33"/>
      <c r="BT468" s="33"/>
      <c r="BU468" s="33"/>
      <c r="BV468" s="33"/>
      <c r="BW468" s="33"/>
      <c r="BX468" s="33"/>
      <c r="BY468" s="33"/>
      <c r="BZ468" s="33"/>
      <c r="CA468" s="33"/>
      <c r="CB468" s="33"/>
      <c r="CC468" s="33"/>
      <c r="CD468" s="33"/>
      <c r="CE468" s="33"/>
      <c r="CF468" s="33"/>
      <c r="CG468" s="33"/>
      <c r="CH468" s="33"/>
      <c r="CI468" s="33"/>
      <c r="CJ468" s="33"/>
      <c r="CK468" s="33"/>
      <c r="CL468" s="33"/>
      <c r="CM468" s="33"/>
      <c r="CN468" s="33"/>
      <c r="CO468" s="33"/>
      <c r="CP468" s="33"/>
      <c r="CQ468" s="33"/>
      <c r="CR468" s="33"/>
      <c r="CS468" s="33"/>
    </row>
    <row r="469" spans="1:97" ht="15" customHeight="1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  <c r="AY469" s="33"/>
      <c r="AZ469" s="33"/>
      <c r="BA469" s="33"/>
      <c r="BB469" s="33"/>
      <c r="BC469" s="33"/>
      <c r="BD469" s="33"/>
      <c r="BE469" s="33"/>
      <c r="BF469" s="33"/>
      <c r="BG469" s="33"/>
      <c r="BH469" s="33"/>
      <c r="BI469" s="33"/>
      <c r="BJ469" s="33"/>
      <c r="BK469" s="33"/>
      <c r="BL469" s="33"/>
      <c r="BM469" s="33"/>
      <c r="BN469" s="33"/>
      <c r="BO469" s="33"/>
      <c r="BP469" s="33"/>
      <c r="BQ469" s="33"/>
      <c r="BR469" s="33"/>
      <c r="BS469" s="33"/>
      <c r="BT469" s="33"/>
      <c r="BU469" s="33"/>
      <c r="BV469" s="33"/>
      <c r="BW469" s="33"/>
      <c r="BX469" s="33"/>
      <c r="BY469" s="33"/>
      <c r="BZ469" s="33"/>
      <c r="CA469" s="33"/>
      <c r="CB469" s="33"/>
      <c r="CC469" s="33"/>
      <c r="CD469" s="33"/>
      <c r="CE469" s="33"/>
      <c r="CF469" s="33"/>
      <c r="CG469" s="33"/>
      <c r="CH469" s="33"/>
      <c r="CI469" s="33"/>
      <c r="CJ469" s="33"/>
      <c r="CK469" s="33"/>
      <c r="CL469" s="33"/>
      <c r="CM469" s="33"/>
      <c r="CN469" s="33"/>
      <c r="CO469" s="33"/>
      <c r="CP469" s="33"/>
      <c r="CQ469" s="33"/>
      <c r="CR469" s="33"/>
      <c r="CS469" s="33"/>
    </row>
    <row r="470" spans="1:97" ht="15" customHeight="1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  <c r="AY470" s="33"/>
      <c r="AZ470" s="33"/>
      <c r="BA470" s="33"/>
      <c r="BB470" s="33"/>
      <c r="BC470" s="33"/>
      <c r="BD470" s="33"/>
      <c r="BE470" s="33"/>
      <c r="BF470" s="33"/>
      <c r="BG470" s="33"/>
      <c r="BH470" s="33"/>
      <c r="BI470" s="33"/>
      <c r="BJ470" s="33"/>
      <c r="BK470" s="33"/>
      <c r="BL470" s="33"/>
      <c r="BM470" s="33"/>
      <c r="BN470" s="33"/>
      <c r="BO470" s="33"/>
      <c r="BP470" s="33"/>
      <c r="BQ470" s="33"/>
      <c r="BR470" s="33"/>
      <c r="BS470" s="33"/>
      <c r="BT470" s="33"/>
      <c r="BU470" s="33"/>
      <c r="BV470" s="33"/>
      <c r="BW470" s="33"/>
      <c r="BX470" s="33"/>
      <c r="BY470" s="33"/>
      <c r="BZ470" s="33"/>
      <c r="CA470" s="33"/>
      <c r="CB470" s="33"/>
      <c r="CC470" s="33"/>
      <c r="CD470" s="33"/>
      <c r="CE470" s="33"/>
      <c r="CF470" s="33"/>
      <c r="CG470" s="33"/>
      <c r="CH470" s="33"/>
      <c r="CI470" s="33"/>
      <c r="CJ470" s="33"/>
      <c r="CK470" s="33"/>
      <c r="CL470" s="33"/>
      <c r="CM470" s="33"/>
      <c r="CN470" s="33"/>
      <c r="CO470" s="33"/>
      <c r="CP470" s="33"/>
      <c r="CQ470" s="33"/>
      <c r="CR470" s="33"/>
      <c r="CS470" s="33"/>
    </row>
    <row r="471" spans="1:97" ht="36.75" customHeight="1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  <c r="AY471" s="33"/>
      <c r="AZ471" s="33"/>
      <c r="BA471" s="33"/>
      <c r="BB471" s="33"/>
      <c r="BC471" s="33"/>
      <c r="BD471" s="33"/>
      <c r="BE471" s="33"/>
      <c r="BF471" s="33"/>
      <c r="BG471" s="33"/>
      <c r="BH471" s="33"/>
      <c r="BI471" s="33"/>
      <c r="BJ471" s="33"/>
      <c r="BK471" s="33"/>
      <c r="BL471" s="33"/>
      <c r="BM471" s="33"/>
      <c r="BN471" s="33"/>
      <c r="BO471" s="33"/>
      <c r="BP471" s="33"/>
      <c r="BQ471" s="33"/>
      <c r="BR471" s="33"/>
      <c r="BS471" s="33"/>
      <c r="BT471" s="33"/>
      <c r="BU471" s="33"/>
      <c r="BV471" s="33"/>
      <c r="BW471" s="33"/>
      <c r="BX471" s="33"/>
      <c r="BY471" s="33"/>
      <c r="BZ471" s="33"/>
      <c r="CA471" s="33"/>
      <c r="CB471" s="33"/>
      <c r="CC471" s="33"/>
      <c r="CD471" s="33"/>
      <c r="CE471" s="33"/>
      <c r="CF471" s="33"/>
      <c r="CG471" s="33"/>
      <c r="CH471" s="33"/>
      <c r="CI471" s="33"/>
      <c r="CJ471" s="33"/>
      <c r="CK471" s="33"/>
      <c r="CL471" s="33"/>
      <c r="CM471" s="33"/>
      <c r="CN471" s="33"/>
      <c r="CO471" s="33"/>
      <c r="CP471" s="33"/>
      <c r="CQ471" s="33"/>
      <c r="CR471" s="33"/>
      <c r="CS471" s="33"/>
    </row>
    <row r="472" ht="287.25" customHeight="1"/>
    <row r="473" spans="93:98" ht="17.25" customHeight="1">
      <c r="CO473" s="34">
        <v>18</v>
      </c>
      <c r="CP473" s="34"/>
      <c r="CQ473" s="34"/>
      <c r="CR473" s="34"/>
      <c r="CS473" s="34"/>
      <c r="CT473" s="34"/>
    </row>
  </sheetData>
  <sheetProtection/>
  <mergeCells count="2009">
    <mergeCell ref="CF367:CK367"/>
    <mergeCell ref="B309:J309"/>
    <mergeCell ref="K309:AC309"/>
    <mergeCell ref="AM309:AT309"/>
    <mergeCell ref="AW309:BE309"/>
    <mergeCell ref="BH309:BR309"/>
    <mergeCell ref="BT309:CD309"/>
    <mergeCell ref="CF322:CK322"/>
    <mergeCell ref="AM325:AT325"/>
    <mergeCell ref="K325:AC325"/>
    <mergeCell ref="B308:J308"/>
    <mergeCell ref="K308:AC308"/>
    <mergeCell ref="AM308:AT308"/>
    <mergeCell ref="AW308:BE308"/>
    <mergeCell ref="BH308:BR308"/>
    <mergeCell ref="BT308:CD308"/>
    <mergeCell ref="CF418:CK418"/>
    <mergeCell ref="B419:J419"/>
    <mergeCell ref="K419:AC419"/>
    <mergeCell ref="AM419:AT419"/>
    <mergeCell ref="AW419:BE419"/>
    <mergeCell ref="BH419:BR419"/>
    <mergeCell ref="BT419:CD419"/>
    <mergeCell ref="CF419:CK419"/>
    <mergeCell ref="B418:J418"/>
    <mergeCell ref="K418:AC418"/>
    <mergeCell ref="AM418:AT418"/>
    <mergeCell ref="AW418:BE418"/>
    <mergeCell ref="BH418:BR418"/>
    <mergeCell ref="BT418:CD418"/>
    <mergeCell ref="CF416:CK416"/>
    <mergeCell ref="B417:J417"/>
    <mergeCell ref="K417:AC417"/>
    <mergeCell ref="AM417:AT417"/>
    <mergeCell ref="AW417:BE417"/>
    <mergeCell ref="BH417:BR417"/>
    <mergeCell ref="BT417:CD417"/>
    <mergeCell ref="CF417:CK417"/>
    <mergeCell ref="B416:J416"/>
    <mergeCell ref="K416:AC416"/>
    <mergeCell ref="AM416:AT416"/>
    <mergeCell ref="AW416:BE416"/>
    <mergeCell ref="BH416:BR416"/>
    <mergeCell ref="BT416:CD416"/>
    <mergeCell ref="CF413:CK413"/>
    <mergeCell ref="B414:J414"/>
    <mergeCell ref="K414:AC414"/>
    <mergeCell ref="AM414:AT414"/>
    <mergeCell ref="AW414:BE414"/>
    <mergeCell ref="BH414:BR414"/>
    <mergeCell ref="BT414:CD414"/>
    <mergeCell ref="CF414:CK414"/>
    <mergeCell ref="B413:J413"/>
    <mergeCell ref="K413:AC413"/>
    <mergeCell ref="AM413:AT413"/>
    <mergeCell ref="AW413:BE413"/>
    <mergeCell ref="BH413:BR413"/>
    <mergeCell ref="BT413:CD413"/>
    <mergeCell ref="CF410:CK410"/>
    <mergeCell ref="B412:J412"/>
    <mergeCell ref="K412:AC412"/>
    <mergeCell ref="AM412:AT412"/>
    <mergeCell ref="AW412:BE412"/>
    <mergeCell ref="BH412:BR412"/>
    <mergeCell ref="BT412:CD412"/>
    <mergeCell ref="CF412:CK412"/>
    <mergeCell ref="B410:J410"/>
    <mergeCell ref="K410:AC410"/>
    <mergeCell ref="AM410:AT410"/>
    <mergeCell ref="AW410:BE410"/>
    <mergeCell ref="BH410:BR410"/>
    <mergeCell ref="BT410:CD410"/>
    <mergeCell ref="CF407:CK407"/>
    <mergeCell ref="B409:J409"/>
    <mergeCell ref="K409:AC409"/>
    <mergeCell ref="AM409:AT409"/>
    <mergeCell ref="AW409:BE409"/>
    <mergeCell ref="BH409:BR409"/>
    <mergeCell ref="BT409:CD409"/>
    <mergeCell ref="CF409:CK409"/>
    <mergeCell ref="B407:J407"/>
    <mergeCell ref="K407:AC407"/>
    <mergeCell ref="AM407:AT407"/>
    <mergeCell ref="AW407:BE407"/>
    <mergeCell ref="BH407:BR407"/>
    <mergeCell ref="BT407:CD407"/>
    <mergeCell ref="BT403:CD403"/>
    <mergeCell ref="CF403:CK403"/>
    <mergeCell ref="CF406:CK406"/>
    <mergeCell ref="AM404:AT404"/>
    <mergeCell ref="AW404:BE404"/>
    <mergeCell ref="BH404:BR404"/>
    <mergeCell ref="B406:J406"/>
    <mergeCell ref="K406:AC406"/>
    <mergeCell ref="AM406:AT406"/>
    <mergeCell ref="AW406:BE406"/>
    <mergeCell ref="BH406:BR406"/>
    <mergeCell ref="BT406:CD406"/>
    <mergeCell ref="BT401:CD401"/>
    <mergeCell ref="CF401:CK401"/>
    <mergeCell ref="B403:J403"/>
    <mergeCell ref="K403:AC403"/>
    <mergeCell ref="AM403:AT403"/>
    <mergeCell ref="AW403:BE403"/>
    <mergeCell ref="BH403:BR403"/>
    <mergeCell ref="A2:CS19"/>
    <mergeCell ref="A20:CL20"/>
    <mergeCell ref="X22:AI23"/>
    <mergeCell ref="AK22:AV23"/>
    <mergeCell ref="AX22:BG23"/>
    <mergeCell ref="BI22:BQ22"/>
    <mergeCell ref="BS22:BZ23"/>
    <mergeCell ref="CB22:CK22"/>
    <mergeCell ref="AC24:AI24"/>
    <mergeCell ref="AQ24:AW24"/>
    <mergeCell ref="BB24:BG24"/>
    <mergeCell ref="BJ24:BR24"/>
    <mergeCell ref="BS24:BZ24"/>
    <mergeCell ref="CB24:CK24"/>
    <mergeCell ref="B25:V25"/>
    <mergeCell ref="B26:V27"/>
    <mergeCell ref="X26:AI27"/>
    <mergeCell ref="AK26:AV27"/>
    <mergeCell ref="AX26:BG27"/>
    <mergeCell ref="BI26:BQ27"/>
    <mergeCell ref="BS26:BZ27"/>
    <mergeCell ref="CB26:CK26"/>
    <mergeCell ref="B28:V29"/>
    <mergeCell ref="X28:AI29"/>
    <mergeCell ref="AK28:AV29"/>
    <mergeCell ref="AX28:BG29"/>
    <mergeCell ref="BI28:BQ29"/>
    <mergeCell ref="BS28:BZ29"/>
    <mergeCell ref="CB28:CK28"/>
    <mergeCell ref="BS32:BZ33"/>
    <mergeCell ref="CB32:CK32"/>
    <mergeCell ref="B30:V31"/>
    <mergeCell ref="X30:AI31"/>
    <mergeCell ref="AK30:AV31"/>
    <mergeCell ref="AX30:BG31"/>
    <mergeCell ref="BI30:BQ31"/>
    <mergeCell ref="BS30:BZ31"/>
    <mergeCell ref="AK34:AV35"/>
    <mergeCell ref="AX34:BG35"/>
    <mergeCell ref="BI34:BQ35"/>
    <mergeCell ref="BS34:BZ35"/>
    <mergeCell ref="CB30:CK30"/>
    <mergeCell ref="B32:V33"/>
    <mergeCell ref="X32:AI33"/>
    <mergeCell ref="AK32:AV33"/>
    <mergeCell ref="AX32:BG33"/>
    <mergeCell ref="BI32:BQ33"/>
    <mergeCell ref="CB34:CK34"/>
    <mergeCell ref="B36:V37"/>
    <mergeCell ref="X36:AI37"/>
    <mergeCell ref="AK36:AV37"/>
    <mergeCell ref="AX36:BG37"/>
    <mergeCell ref="BI36:BQ37"/>
    <mergeCell ref="BS36:BZ37"/>
    <mergeCell ref="CB36:CK36"/>
    <mergeCell ref="B34:V35"/>
    <mergeCell ref="X34:AI35"/>
    <mergeCell ref="BI41:BQ42"/>
    <mergeCell ref="BS41:BZ42"/>
    <mergeCell ref="CB41:CK41"/>
    <mergeCell ref="B38:V39"/>
    <mergeCell ref="X38:AI39"/>
    <mergeCell ref="AK38:AV39"/>
    <mergeCell ref="AX38:BG39"/>
    <mergeCell ref="BI38:BQ39"/>
    <mergeCell ref="BS38:BZ39"/>
    <mergeCell ref="AK43:AV44"/>
    <mergeCell ref="AX43:BG44"/>
    <mergeCell ref="BI43:BQ44"/>
    <mergeCell ref="BS43:BZ44"/>
    <mergeCell ref="CB38:CK38"/>
    <mergeCell ref="B40:V40"/>
    <mergeCell ref="B41:V42"/>
    <mergeCell ref="X41:AI42"/>
    <mergeCell ref="AK41:AV42"/>
    <mergeCell ref="AX41:BG42"/>
    <mergeCell ref="CB43:CK43"/>
    <mergeCell ref="B45:V46"/>
    <mergeCell ref="X45:AI46"/>
    <mergeCell ref="AK45:AV46"/>
    <mergeCell ref="AX45:BG46"/>
    <mergeCell ref="BI45:BQ46"/>
    <mergeCell ref="BS45:BZ46"/>
    <mergeCell ref="CB45:CK45"/>
    <mergeCell ref="B43:V44"/>
    <mergeCell ref="X43:AI44"/>
    <mergeCell ref="B47:V48"/>
    <mergeCell ref="B49:V50"/>
    <mergeCell ref="X49:AI50"/>
    <mergeCell ref="AK49:AV50"/>
    <mergeCell ref="AX49:BG50"/>
    <mergeCell ref="BI49:BQ50"/>
    <mergeCell ref="BS49:BZ50"/>
    <mergeCell ref="CB49:CK49"/>
    <mergeCell ref="B51:V52"/>
    <mergeCell ref="X51:AI52"/>
    <mergeCell ref="AK51:AV52"/>
    <mergeCell ref="AX51:BG52"/>
    <mergeCell ref="BI51:BQ52"/>
    <mergeCell ref="BS51:BZ52"/>
    <mergeCell ref="CB51:CK51"/>
    <mergeCell ref="A54:CL56"/>
    <mergeCell ref="P58:X58"/>
    <mergeCell ref="AB58:AM58"/>
    <mergeCell ref="AO58:AZ58"/>
    <mergeCell ref="BA58:BK58"/>
    <mergeCell ref="BM58:BT58"/>
    <mergeCell ref="BV58:CB58"/>
    <mergeCell ref="CD58:CL58"/>
    <mergeCell ref="B61:H61"/>
    <mergeCell ref="I61:S61"/>
    <mergeCell ref="AB61:AM62"/>
    <mergeCell ref="AO61:AZ62"/>
    <mergeCell ref="BA61:BK62"/>
    <mergeCell ref="BM61:BT62"/>
    <mergeCell ref="BV61:CB62"/>
    <mergeCell ref="CD61:CL61"/>
    <mergeCell ref="I62:S62"/>
    <mergeCell ref="AF63:AL63"/>
    <mergeCell ref="AT63:AY63"/>
    <mergeCell ref="BE63:BK63"/>
    <mergeCell ref="BP63:BT63"/>
    <mergeCell ref="BV63:CB63"/>
    <mergeCell ref="CD63:CL63"/>
    <mergeCell ref="B64:H64"/>
    <mergeCell ref="I64:S64"/>
    <mergeCell ref="AB64:AM64"/>
    <mergeCell ref="AO64:AZ64"/>
    <mergeCell ref="BA64:BK64"/>
    <mergeCell ref="BM64:BT64"/>
    <mergeCell ref="B65:H65"/>
    <mergeCell ref="I65:S67"/>
    <mergeCell ref="AB65:AM65"/>
    <mergeCell ref="AO65:AZ65"/>
    <mergeCell ref="BA65:BK65"/>
    <mergeCell ref="BM65:BT65"/>
    <mergeCell ref="BV68:CB68"/>
    <mergeCell ref="BV64:CB64"/>
    <mergeCell ref="CD64:CL64"/>
    <mergeCell ref="BV65:CB65"/>
    <mergeCell ref="CD65:CL65"/>
    <mergeCell ref="CD68:CL68"/>
    <mergeCell ref="I69:S71"/>
    <mergeCell ref="AB69:AM70"/>
    <mergeCell ref="AO69:AZ70"/>
    <mergeCell ref="BA69:BK70"/>
    <mergeCell ref="BM69:BT70"/>
    <mergeCell ref="AO68:AZ68"/>
    <mergeCell ref="BA68:BK68"/>
    <mergeCell ref="BM68:BT68"/>
    <mergeCell ref="CD69:CL70"/>
    <mergeCell ref="I68:X68"/>
    <mergeCell ref="AB68:AM68"/>
    <mergeCell ref="B72:H72"/>
    <mergeCell ref="I72:S74"/>
    <mergeCell ref="AB72:AM72"/>
    <mergeCell ref="AO72:AZ72"/>
    <mergeCell ref="BA72:BK72"/>
    <mergeCell ref="BM72:BT72"/>
    <mergeCell ref="B69:H70"/>
    <mergeCell ref="B75:H75"/>
    <mergeCell ref="I75:S75"/>
    <mergeCell ref="AB75:AM75"/>
    <mergeCell ref="AO75:AZ75"/>
    <mergeCell ref="BA75:BK75"/>
    <mergeCell ref="BM75:BT75"/>
    <mergeCell ref="AO76:AZ76"/>
    <mergeCell ref="BA76:BK76"/>
    <mergeCell ref="BM76:BT76"/>
    <mergeCell ref="BV76:CB76"/>
    <mergeCell ref="BV72:CB72"/>
    <mergeCell ref="CD72:CL72"/>
    <mergeCell ref="BV75:CB75"/>
    <mergeCell ref="CD75:CL75"/>
    <mergeCell ref="B77:H78"/>
    <mergeCell ref="I77:S78"/>
    <mergeCell ref="AB77:AM78"/>
    <mergeCell ref="AO77:AZ78"/>
    <mergeCell ref="BA77:BK78"/>
    <mergeCell ref="BM77:BT78"/>
    <mergeCell ref="I79:S80"/>
    <mergeCell ref="AB79:AM79"/>
    <mergeCell ref="AO79:AZ79"/>
    <mergeCell ref="BA79:BK79"/>
    <mergeCell ref="BM79:BT79"/>
    <mergeCell ref="CD76:CL76"/>
    <mergeCell ref="BV77:CB78"/>
    <mergeCell ref="CD77:CL78"/>
    <mergeCell ref="I76:X76"/>
    <mergeCell ref="AB76:AM76"/>
    <mergeCell ref="CD79:CL79"/>
    <mergeCell ref="B81:H81"/>
    <mergeCell ref="I81:S84"/>
    <mergeCell ref="AB81:AM81"/>
    <mergeCell ref="AO81:AZ81"/>
    <mergeCell ref="BA81:BK81"/>
    <mergeCell ref="BM81:BT81"/>
    <mergeCell ref="BV81:CB81"/>
    <mergeCell ref="CD81:CL81"/>
    <mergeCell ref="B79:H79"/>
    <mergeCell ref="AB85:AM85"/>
    <mergeCell ref="AO85:AZ85"/>
    <mergeCell ref="BA85:BK85"/>
    <mergeCell ref="BM85:BT85"/>
    <mergeCell ref="BV85:CB85"/>
    <mergeCell ref="BV79:CB79"/>
    <mergeCell ref="CD85:CL85"/>
    <mergeCell ref="B86:H87"/>
    <mergeCell ref="I86:S87"/>
    <mergeCell ref="AB86:AM87"/>
    <mergeCell ref="AO86:AZ87"/>
    <mergeCell ref="BA86:BK87"/>
    <mergeCell ref="BM86:BT87"/>
    <mergeCell ref="BV86:CB87"/>
    <mergeCell ref="CD86:CL87"/>
    <mergeCell ref="I85:X85"/>
    <mergeCell ref="B88:H88"/>
    <mergeCell ref="I88:S88"/>
    <mergeCell ref="AB88:AM88"/>
    <mergeCell ref="AO88:AZ88"/>
    <mergeCell ref="BA88:BK88"/>
    <mergeCell ref="BM88:BT88"/>
    <mergeCell ref="BV88:CB88"/>
    <mergeCell ref="CD88:CL88"/>
    <mergeCell ref="B89:H89"/>
    <mergeCell ref="I89:S91"/>
    <mergeCell ref="AB89:AM89"/>
    <mergeCell ref="AO89:AZ89"/>
    <mergeCell ref="BA89:BK89"/>
    <mergeCell ref="BM89:BT89"/>
    <mergeCell ref="BV89:CB89"/>
    <mergeCell ref="CD89:CL89"/>
    <mergeCell ref="I92:X93"/>
    <mergeCell ref="AB92:AM93"/>
    <mergeCell ref="AO92:AZ93"/>
    <mergeCell ref="BA92:BK93"/>
    <mergeCell ref="BM92:BT93"/>
    <mergeCell ref="BV92:CB93"/>
    <mergeCell ref="BM97:BT97"/>
    <mergeCell ref="CD92:CL93"/>
    <mergeCell ref="B94:H95"/>
    <mergeCell ref="I94:S96"/>
    <mergeCell ref="AB94:AM95"/>
    <mergeCell ref="AO94:AZ95"/>
    <mergeCell ref="BA94:BK95"/>
    <mergeCell ref="BM94:BT95"/>
    <mergeCell ref="BV94:CB95"/>
    <mergeCell ref="CD94:CL95"/>
    <mergeCell ref="CD97:CL97"/>
    <mergeCell ref="B99:H99"/>
    <mergeCell ref="I99:S100"/>
    <mergeCell ref="AB99:AM99"/>
    <mergeCell ref="AO99:AZ99"/>
    <mergeCell ref="BA99:BK99"/>
    <mergeCell ref="BM99:BT99"/>
    <mergeCell ref="BV99:CB99"/>
    <mergeCell ref="CD99:CL99"/>
    <mergeCell ref="B97:H97"/>
    <mergeCell ref="I101:S101"/>
    <mergeCell ref="AB101:AM101"/>
    <mergeCell ref="AO101:AZ101"/>
    <mergeCell ref="BA101:BK101"/>
    <mergeCell ref="BM101:BT101"/>
    <mergeCell ref="BV97:CB97"/>
    <mergeCell ref="I97:S97"/>
    <mergeCell ref="AB97:AM97"/>
    <mergeCell ref="AO97:AZ97"/>
    <mergeCell ref="BA97:BK97"/>
    <mergeCell ref="CD101:CL101"/>
    <mergeCell ref="B102:H102"/>
    <mergeCell ref="I102:S104"/>
    <mergeCell ref="AB102:AM102"/>
    <mergeCell ref="AO102:AZ102"/>
    <mergeCell ref="BA102:BK102"/>
    <mergeCell ref="BM102:BT102"/>
    <mergeCell ref="BV102:CB102"/>
    <mergeCell ref="CD102:CL102"/>
    <mergeCell ref="B101:H101"/>
    <mergeCell ref="AB105:AM106"/>
    <mergeCell ref="AO105:AZ106"/>
    <mergeCell ref="BA105:BK106"/>
    <mergeCell ref="BM105:BT106"/>
    <mergeCell ref="BV105:CB106"/>
    <mergeCell ref="BV101:CB101"/>
    <mergeCell ref="CD105:CL106"/>
    <mergeCell ref="B107:H108"/>
    <mergeCell ref="I107:S110"/>
    <mergeCell ref="AB107:AM108"/>
    <mergeCell ref="AO107:AZ108"/>
    <mergeCell ref="BA107:BK108"/>
    <mergeCell ref="BM107:BT108"/>
    <mergeCell ref="BV107:CB108"/>
    <mergeCell ref="CD107:CL108"/>
    <mergeCell ref="I105:X106"/>
    <mergeCell ref="B111:H111"/>
    <mergeCell ref="I111:S112"/>
    <mergeCell ref="AB111:AM111"/>
    <mergeCell ref="AO111:AZ111"/>
    <mergeCell ref="BA111:BK111"/>
    <mergeCell ref="BM111:BT111"/>
    <mergeCell ref="BV111:CB111"/>
    <mergeCell ref="CD111:CL111"/>
    <mergeCell ref="B113:H113"/>
    <mergeCell ref="I113:S115"/>
    <mergeCell ref="AB113:AM113"/>
    <mergeCell ref="AO113:AZ113"/>
    <mergeCell ref="BA113:BK113"/>
    <mergeCell ref="BM113:BT113"/>
    <mergeCell ref="BV113:CB113"/>
    <mergeCell ref="CD113:CL113"/>
    <mergeCell ref="B116:H116"/>
    <mergeCell ref="I116:S116"/>
    <mergeCell ref="AB116:AM116"/>
    <mergeCell ref="AO116:AZ116"/>
    <mergeCell ref="BA116:BK116"/>
    <mergeCell ref="BM116:BT116"/>
    <mergeCell ref="BV116:CB116"/>
    <mergeCell ref="CD116:CL116"/>
    <mergeCell ref="A118:CL120"/>
    <mergeCell ref="P122:X122"/>
    <mergeCell ref="AB122:AM122"/>
    <mergeCell ref="AO122:AZ122"/>
    <mergeCell ref="BA122:BK122"/>
    <mergeCell ref="BM122:BU122"/>
    <mergeCell ref="BV122:CB122"/>
    <mergeCell ref="CD122:CL122"/>
    <mergeCell ref="B125:H125"/>
    <mergeCell ref="I125:S126"/>
    <mergeCell ref="AB125:AM126"/>
    <mergeCell ref="AO125:AZ126"/>
    <mergeCell ref="BA125:BK126"/>
    <mergeCell ref="BM125:BT126"/>
    <mergeCell ref="CD125:CL125"/>
    <mergeCell ref="AF127:AL127"/>
    <mergeCell ref="AT127:AY127"/>
    <mergeCell ref="BE127:BK127"/>
    <mergeCell ref="BP127:BT127"/>
    <mergeCell ref="BV127:BZ127"/>
    <mergeCell ref="CD127:CI127"/>
    <mergeCell ref="I128:S128"/>
    <mergeCell ref="AB128:AM128"/>
    <mergeCell ref="AO128:AZ128"/>
    <mergeCell ref="BA128:BK128"/>
    <mergeCell ref="BM128:BT128"/>
    <mergeCell ref="BV125:CB126"/>
    <mergeCell ref="CD128:CL128"/>
    <mergeCell ref="B129:H129"/>
    <mergeCell ref="I129:S129"/>
    <mergeCell ref="AB129:AM129"/>
    <mergeCell ref="AO129:AZ129"/>
    <mergeCell ref="BA129:BK129"/>
    <mergeCell ref="BM129:BT129"/>
    <mergeCell ref="BV129:CB129"/>
    <mergeCell ref="CD129:CL129"/>
    <mergeCell ref="B128:H128"/>
    <mergeCell ref="AB130:AM133"/>
    <mergeCell ref="AO130:AZ133"/>
    <mergeCell ref="BA130:BK133"/>
    <mergeCell ref="BM130:BT133"/>
    <mergeCell ref="BV130:CB133"/>
    <mergeCell ref="BV128:CB128"/>
    <mergeCell ref="CC130:CK133"/>
    <mergeCell ref="B134:H135"/>
    <mergeCell ref="I134:S135"/>
    <mergeCell ref="AB134:AM135"/>
    <mergeCell ref="AO134:AZ135"/>
    <mergeCell ref="BA134:BK135"/>
    <mergeCell ref="BM134:BT135"/>
    <mergeCell ref="BV134:CB135"/>
    <mergeCell ref="CD134:CL135"/>
    <mergeCell ref="I130:Y133"/>
    <mergeCell ref="B136:H136"/>
    <mergeCell ref="I136:S136"/>
    <mergeCell ref="AB136:AM136"/>
    <mergeCell ref="AO136:AZ136"/>
    <mergeCell ref="BA136:BK136"/>
    <mergeCell ref="BM136:BT136"/>
    <mergeCell ref="BV136:CB136"/>
    <mergeCell ref="CD136:CL136"/>
    <mergeCell ref="B137:H137"/>
    <mergeCell ref="I137:S137"/>
    <mergeCell ref="AB137:AM137"/>
    <mergeCell ref="AO137:AZ137"/>
    <mergeCell ref="BA137:BK137"/>
    <mergeCell ref="BM137:BT137"/>
    <mergeCell ref="BV137:CB137"/>
    <mergeCell ref="CD137:CL137"/>
    <mergeCell ref="B138:H138"/>
    <mergeCell ref="I138:S138"/>
    <mergeCell ref="AB138:AM138"/>
    <mergeCell ref="AO138:AZ138"/>
    <mergeCell ref="BA138:BK138"/>
    <mergeCell ref="BM138:BT138"/>
    <mergeCell ref="BV138:CB138"/>
    <mergeCell ref="CD138:CL138"/>
    <mergeCell ref="B139:H139"/>
    <mergeCell ref="I139:S139"/>
    <mergeCell ref="AB139:AM139"/>
    <mergeCell ref="AO139:AZ139"/>
    <mergeCell ref="BA139:BK139"/>
    <mergeCell ref="BM139:BT139"/>
    <mergeCell ref="BV139:CB139"/>
    <mergeCell ref="CD139:CL139"/>
    <mergeCell ref="B140:H140"/>
    <mergeCell ref="I140:S140"/>
    <mergeCell ref="AB140:AM140"/>
    <mergeCell ref="AO140:AZ140"/>
    <mergeCell ref="BA140:BK140"/>
    <mergeCell ref="BM140:BT140"/>
    <mergeCell ref="BV140:CB140"/>
    <mergeCell ref="CD140:CL140"/>
    <mergeCell ref="B141:H141"/>
    <mergeCell ref="I141:S142"/>
    <mergeCell ref="AB141:AM141"/>
    <mergeCell ref="AO141:AZ141"/>
    <mergeCell ref="BA141:BK141"/>
    <mergeCell ref="BM141:BT141"/>
    <mergeCell ref="BV141:CB141"/>
    <mergeCell ref="CD141:CL141"/>
    <mergeCell ref="B143:H143"/>
    <mergeCell ref="I143:S143"/>
    <mergeCell ref="AB143:AM143"/>
    <mergeCell ref="AO143:AZ143"/>
    <mergeCell ref="BA143:BK143"/>
    <mergeCell ref="BM143:BT143"/>
    <mergeCell ref="BV143:CB143"/>
    <mergeCell ref="CD143:CL143"/>
    <mergeCell ref="I144:Y148"/>
    <mergeCell ref="AB144:AM148"/>
    <mergeCell ref="AO144:AZ148"/>
    <mergeCell ref="BA144:BK148"/>
    <mergeCell ref="BM144:BT148"/>
    <mergeCell ref="BV144:CB148"/>
    <mergeCell ref="CC144:CK148"/>
    <mergeCell ref="B149:H150"/>
    <mergeCell ref="I149:S150"/>
    <mergeCell ref="AB149:AM150"/>
    <mergeCell ref="AO149:AZ150"/>
    <mergeCell ref="BA149:BK150"/>
    <mergeCell ref="BM149:BT150"/>
    <mergeCell ref="BV149:CB150"/>
    <mergeCell ref="CD149:CL150"/>
    <mergeCell ref="B151:H151"/>
    <mergeCell ref="I151:S151"/>
    <mergeCell ref="AB151:AM151"/>
    <mergeCell ref="AO151:AZ151"/>
    <mergeCell ref="BA151:BK151"/>
    <mergeCell ref="BM151:BT151"/>
    <mergeCell ref="BV151:CB151"/>
    <mergeCell ref="CD151:CL151"/>
    <mergeCell ref="B152:H152"/>
    <mergeCell ref="I152:S153"/>
    <mergeCell ref="AB152:AM152"/>
    <mergeCell ref="AO152:AZ152"/>
    <mergeCell ref="BA152:BK152"/>
    <mergeCell ref="BM152:BT152"/>
    <mergeCell ref="BV152:CB152"/>
    <mergeCell ref="CD152:CL152"/>
    <mergeCell ref="B154:H154"/>
    <mergeCell ref="I154:S154"/>
    <mergeCell ref="AB154:AM154"/>
    <mergeCell ref="AO154:AZ154"/>
    <mergeCell ref="BA154:BK154"/>
    <mergeCell ref="BM154:BT154"/>
    <mergeCell ref="BV154:CB154"/>
    <mergeCell ref="CD154:CL154"/>
    <mergeCell ref="B155:H155"/>
    <mergeCell ref="I155:S155"/>
    <mergeCell ref="AB155:AM155"/>
    <mergeCell ref="AO155:AZ155"/>
    <mergeCell ref="BA155:BK155"/>
    <mergeCell ref="BM155:BT155"/>
    <mergeCell ref="BV155:CB155"/>
    <mergeCell ref="CD155:CL155"/>
    <mergeCell ref="B156:H156"/>
    <mergeCell ref="I156:S157"/>
    <mergeCell ref="AB156:AM156"/>
    <mergeCell ref="AO156:AZ156"/>
    <mergeCell ref="BA156:BK156"/>
    <mergeCell ref="BM156:BT156"/>
    <mergeCell ref="BV156:CB156"/>
    <mergeCell ref="CD156:CL156"/>
    <mergeCell ref="B158:H158"/>
    <mergeCell ref="I158:S158"/>
    <mergeCell ref="AB158:AM158"/>
    <mergeCell ref="AO158:AZ158"/>
    <mergeCell ref="BA158:BK158"/>
    <mergeCell ref="BM158:BT158"/>
    <mergeCell ref="BV158:CB158"/>
    <mergeCell ref="CD158:CL158"/>
    <mergeCell ref="B159:H159"/>
    <mergeCell ref="I159:S159"/>
    <mergeCell ref="AB159:AM159"/>
    <mergeCell ref="AO159:AZ159"/>
    <mergeCell ref="BA159:BK159"/>
    <mergeCell ref="BM159:BT159"/>
    <mergeCell ref="BV159:CB159"/>
    <mergeCell ref="CD159:CL159"/>
    <mergeCell ref="B161:H161"/>
    <mergeCell ref="I161:S161"/>
    <mergeCell ref="AB161:AM161"/>
    <mergeCell ref="AO161:AZ161"/>
    <mergeCell ref="BA161:BK161"/>
    <mergeCell ref="BM161:BT161"/>
    <mergeCell ref="BV161:CB161"/>
    <mergeCell ref="CD161:CL161"/>
    <mergeCell ref="B162:H162"/>
    <mergeCell ref="I162:S162"/>
    <mergeCell ref="AB162:AM162"/>
    <mergeCell ref="AO162:AZ162"/>
    <mergeCell ref="BA162:BK162"/>
    <mergeCell ref="BM162:BT162"/>
    <mergeCell ref="BV162:CB162"/>
    <mergeCell ref="CD162:CL162"/>
    <mergeCell ref="B164:H164"/>
    <mergeCell ref="I164:S164"/>
    <mergeCell ref="AB164:AM164"/>
    <mergeCell ref="AO164:AZ164"/>
    <mergeCell ref="BA164:BK164"/>
    <mergeCell ref="BM164:BT164"/>
    <mergeCell ref="BV164:CB164"/>
    <mergeCell ref="CD164:CL164"/>
    <mergeCell ref="B165:H165"/>
    <mergeCell ref="I165:S165"/>
    <mergeCell ref="AB165:AM165"/>
    <mergeCell ref="AO165:AZ165"/>
    <mergeCell ref="BA165:BK165"/>
    <mergeCell ref="BM165:BT165"/>
    <mergeCell ref="BV165:CB165"/>
    <mergeCell ref="CD165:CL165"/>
    <mergeCell ref="B167:H167"/>
    <mergeCell ref="I167:S167"/>
    <mergeCell ref="AB167:AM167"/>
    <mergeCell ref="AO167:AZ167"/>
    <mergeCell ref="BA167:BK167"/>
    <mergeCell ref="BM167:BT167"/>
    <mergeCell ref="BV167:CB167"/>
    <mergeCell ref="CD167:CL167"/>
    <mergeCell ref="B168:H168"/>
    <mergeCell ref="I168:S168"/>
    <mergeCell ref="AB168:AM168"/>
    <mergeCell ref="AO168:AZ168"/>
    <mergeCell ref="BA168:BK168"/>
    <mergeCell ref="BM168:BT168"/>
    <mergeCell ref="BV168:CB168"/>
    <mergeCell ref="CD168:CL168"/>
    <mergeCell ref="B169:H169"/>
    <mergeCell ref="I169:S170"/>
    <mergeCell ref="AB169:AM169"/>
    <mergeCell ref="AO169:AZ169"/>
    <mergeCell ref="BA169:BK169"/>
    <mergeCell ref="BM169:BT169"/>
    <mergeCell ref="BV169:CB169"/>
    <mergeCell ref="CD169:CL169"/>
    <mergeCell ref="B171:H171"/>
    <mergeCell ref="I171:S172"/>
    <mergeCell ref="AB171:AM171"/>
    <mergeCell ref="AO171:AZ171"/>
    <mergeCell ref="BA171:BK171"/>
    <mergeCell ref="BM171:BT171"/>
    <mergeCell ref="BV171:CB171"/>
    <mergeCell ref="CD171:CL171"/>
    <mergeCell ref="B173:H173"/>
    <mergeCell ref="I173:S174"/>
    <mergeCell ref="AB173:AM173"/>
    <mergeCell ref="AO173:AZ173"/>
    <mergeCell ref="BA173:BK173"/>
    <mergeCell ref="BM173:BT173"/>
    <mergeCell ref="BV173:CB173"/>
    <mergeCell ref="CD173:CL173"/>
    <mergeCell ref="B175:H175"/>
    <mergeCell ref="I175:S175"/>
    <mergeCell ref="AB175:AM175"/>
    <mergeCell ref="AO175:AZ175"/>
    <mergeCell ref="BA175:BK175"/>
    <mergeCell ref="BM175:BT175"/>
    <mergeCell ref="BV175:CB175"/>
    <mergeCell ref="CD175:CL175"/>
    <mergeCell ref="B176:H176"/>
    <mergeCell ref="I176:S176"/>
    <mergeCell ref="AB176:AM176"/>
    <mergeCell ref="AO176:AZ176"/>
    <mergeCell ref="BA176:BK176"/>
    <mergeCell ref="BM176:BT176"/>
    <mergeCell ref="BV176:CB176"/>
    <mergeCell ref="CD176:CL176"/>
    <mergeCell ref="B177:H177"/>
    <mergeCell ref="I177:S177"/>
    <mergeCell ref="AB177:AM177"/>
    <mergeCell ref="AO177:AZ177"/>
    <mergeCell ref="BA177:BK177"/>
    <mergeCell ref="BM177:BT177"/>
    <mergeCell ref="BV177:CB177"/>
    <mergeCell ref="CD177:CL177"/>
    <mergeCell ref="B178:H178"/>
    <mergeCell ref="I178:S178"/>
    <mergeCell ref="AB178:AM178"/>
    <mergeCell ref="AO178:AZ178"/>
    <mergeCell ref="BA178:BK178"/>
    <mergeCell ref="BM178:BT178"/>
    <mergeCell ref="BV178:CB178"/>
    <mergeCell ref="CD178:CL178"/>
    <mergeCell ref="B179:H179"/>
    <mergeCell ref="I179:S180"/>
    <mergeCell ref="AB179:AM179"/>
    <mergeCell ref="AO179:AZ179"/>
    <mergeCell ref="BA179:BK179"/>
    <mergeCell ref="BM179:BT179"/>
    <mergeCell ref="BV179:CB179"/>
    <mergeCell ref="CD179:CL179"/>
    <mergeCell ref="B181:H181"/>
    <mergeCell ref="I181:S181"/>
    <mergeCell ref="AB181:AM181"/>
    <mergeCell ref="AO181:AZ181"/>
    <mergeCell ref="BA181:BK181"/>
    <mergeCell ref="BM181:BT181"/>
    <mergeCell ref="BM185:BT186"/>
    <mergeCell ref="BV181:CB181"/>
    <mergeCell ref="CD181:CL181"/>
    <mergeCell ref="I182:Y184"/>
    <mergeCell ref="AB182:AM184"/>
    <mergeCell ref="AO182:AZ184"/>
    <mergeCell ref="BA182:BK184"/>
    <mergeCell ref="BM182:BT184"/>
    <mergeCell ref="BV182:CB184"/>
    <mergeCell ref="CC182:CK184"/>
    <mergeCell ref="CD185:CL186"/>
    <mergeCell ref="B187:H187"/>
    <mergeCell ref="I187:S188"/>
    <mergeCell ref="AB187:AM187"/>
    <mergeCell ref="AO187:AZ187"/>
    <mergeCell ref="BA187:BK187"/>
    <mergeCell ref="BM187:BT187"/>
    <mergeCell ref="BV187:CB187"/>
    <mergeCell ref="CD187:CL187"/>
    <mergeCell ref="B185:H186"/>
    <mergeCell ref="I189:S190"/>
    <mergeCell ref="AB189:AM189"/>
    <mergeCell ref="AO189:AZ189"/>
    <mergeCell ref="BA189:BK189"/>
    <mergeCell ref="BM189:BT189"/>
    <mergeCell ref="BV185:CB186"/>
    <mergeCell ref="I185:S186"/>
    <mergeCell ref="AB185:AM186"/>
    <mergeCell ref="AO185:AZ186"/>
    <mergeCell ref="BA185:BK186"/>
    <mergeCell ref="CD189:CL189"/>
    <mergeCell ref="B191:H191"/>
    <mergeCell ref="I191:S192"/>
    <mergeCell ref="AB191:AM191"/>
    <mergeCell ref="AO191:AZ191"/>
    <mergeCell ref="BA191:BK191"/>
    <mergeCell ref="BM191:BT191"/>
    <mergeCell ref="BV191:CB191"/>
    <mergeCell ref="CD191:CL191"/>
    <mergeCell ref="B189:H189"/>
    <mergeCell ref="AB193:AM197"/>
    <mergeCell ref="AO193:AZ197"/>
    <mergeCell ref="BA193:BK197"/>
    <mergeCell ref="BM193:BT197"/>
    <mergeCell ref="BV193:CB197"/>
    <mergeCell ref="BV189:CB189"/>
    <mergeCell ref="CC193:CK197"/>
    <mergeCell ref="B198:H199"/>
    <mergeCell ref="I198:S199"/>
    <mergeCell ref="AB198:AM199"/>
    <mergeCell ref="AO198:AZ199"/>
    <mergeCell ref="BA198:BK199"/>
    <mergeCell ref="BM198:BT199"/>
    <mergeCell ref="BV198:CB199"/>
    <mergeCell ref="CD198:CL199"/>
    <mergeCell ref="I193:Y197"/>
    <mergeCell ref="B201:H201"/>
    <mergeCell ref="I201:S201"/>
    <mergeCell ref="AB201:AM201"/>
    <mergeCell ref="AO201:AZ201"/>
    <mergeCell ref="BA201:BK201"/>
    <mergeCell ref="BM201:BT201"/>
    <mergeCell ref="BV201:CB201"/>
    <mergeCell ref="CD201:CL201"/>
    <mergeCell ref="B202:H202"/>
    <mergeCell ref="I202:S203"/>
    <mergeCell ref="AB202:AM202"/>
    <mergeCell ref="AO202:AZ202"/>
    <mergeCell ref="BA202:BK202"/>
    <mergeCell ref="BM202:BT202"/>
    <mergeCell ref="BV202:CB202"/>
    <mergeCell ref="CD202:CL202"/>
    <mergeCell ref="B204:H204"/>
    <mergeCell ref="I204:S204"/>
    <mergeCell ref="AB204:AM204"/>
    <mergeCell ref="AO204:AZ204"/>
    <mergeCell ref="BA204:BK204"/>
    <mergeCell ref="BM204:BT204"/>
    <mergeCell ref="BV204:CB204"/>
    <mergeCell ref="CD204:CL204"/>
    <mergeCell ref="B205:H205"/>
    <mergeCell ref="I205:S205"/>
    <mergeCell ref="AB205:AM205"/>
    <mergeCell ref="AO205:AZ205"/>
    <mergeCell ref="BA205:BK205"/>
    <mergeCell ref="BM205:BT205"/>
    <mergeCell ref="BV205:CB205"/>
    <mergeCell ref="CD205:CL205"/>
    <mergeCell ref="BV206:CB206"/>
    <mergeCell ref="CD206:CL206"/>
    <mergeCell ref="B206:H206"/>
    <mergeCell ref="I206:S206"/>
    <mergeCell ref="AB206:AM206"/>
    <mergeCell ref="AO206:AZ206"/>
    <mergeCell ref="BA206:BK206"/>
    <mergeCell ref="BM206:BT206"/>
    <mergeCell ref="A209:CL210"/>
    <mergeCell ref="X212:AI213"/>
    <mergeCell ref="AJ212:AU213"/>
    <mergeCell ref="AV212:BE213"/>
    <mergeCell ref="BH212:BQ213"/>
    <mergeCell ref="BS212:CD213"/>
    <mergeCell ref="CF212:CK213"/>
    <mergeCell ref="X215:AI215"/>
    <mergeCell ref="AJ215:AU215"/>
    <mergeCell ref="AV215:BE215"/>
    <mergeCell ref="BH215:BQ215"/>
    <mergeCell ref="BS215:CD215"/>
    <mergeCell ref="CF215:CK215"/>
    <mergeCell ref="B216:V217"/>
    <mergeCell ref="X216:AI216"/>
    <mergeCell ref="AJ216:AU216"/>
    <mergeCell ref="AV216:BF216"/>
    <mergeCell ref="BH216:BR216"/>
    <mergeCell ref="BS216:CD216"/>
    <mergeCell ref="B218:V219"/>
    <mergeCell ref="X218:AI218"/>
    <mergeCell ref="AJ218:AU218"/>
    <mergeCell ref="AV218:BF218"/>
    <mergeCell ref="BH218:BR218"/>
    <mergeCell ref="BS218:CD218"/>
    <mergeCell ref="X221:AI221"/>
    <mergeCell ref="AJ221:AU221"/>
    <mergeCell ref="AV221:BF221"/>
    <mergeCell ref="BG221:BQ221"/>
    <mergeCell ref="BS221:CD221"/>
    <mergeCell ref="CF216:CL216"/>
    <mergeCell ref="CF218:CL218"/>
    <mergeCell ref="CF221:CL221"/>
    <mergeCell ref="CG230:CJ230"/>
    <mergeCell ref="A225:CL227"/>
    <mergeCell ref="B228:W229"/>
    <mergeCell ref="Y228:AK229"/>
    <mergeCell ref="AL228:AX229"/>
    <mergeCell ref="AZ228:BJ229"/>
    <mergeCell ref="BK228:BS229"/>
    <mergeCell ref="BU228:CC229"/>
    <mergeCell ref="CD228:CK229"/>
    <mergeCell ref="AL232:AX232"/>
    <mergeCell ref="AZ232:BJ232"/>
    <mergeCell ref="BK232:BS232"/>
    <mergeCell ref="BU235:CB235"/>
    <mergeCell ref="BU232:CB232"/>
    <mergeCell ref="S221:V221"/>
    <mergeCell ref="AG230:AH230"/>
    <mergeCell ref="AT230:AU230"/>
    <mergeCell ref="BF230:BG230"/>
    <mergeCell ref="BY230:CA230"/>
    <mergeCell ref="CD232:CK232"/>
    <mergeCell ref="B233:W233"/>
    <mergeCell ref="Y233:AK233"/>
    <mergeCell ref="AL233:AX233"/>
    <mergeCell ref="AZ233:BJ233"/>
    <mergeCell ref="BK233:BS233"/>
    <mergeCell ref="BU233:CB233"/>
    <mergeCell ref="CD233:CK233"/>
    <mergeCell ref="B232:W232"/>
    <mergeCell ref="Y232:AK232"/>
    <mergeCell ref="B325:J325"/>
    <mergeCell ref="CD235:CK235"/>
    <mergeCell ref="P235:U236"/>
    <mergeCell ref="Y235:AK235"/>
    <mergeCell ref="AL235:AX235"/>
    <mergeCell ref="AZ235:BJ235"/>
    <mergeCell ref="BK235:BS235"/>
    <mergeCell ref="B322:J322"/>
    <mergeCell ref="K322:AC322"/>
    <mergeCell ref="AM322:AT322"/>
    <mergeCell ref="CF320:CK320"/>
    <mergeCell ref="B321:J321"/>
    <mergeCell ref="K321:AC321"/>
    <mergeCell ref="AM321:AT321"/>
    <mergeCell ref="AW321:BE321"/>
    <mergeCell ref="BH321:BR321"/>
    <mergeCell ref="BT321:CD321"/>
    <mergeCell ref="AM320:AT320"/>
    <mergeCell ref="AW320:BE320"/>
    <mergeCell ref="BH320:BR320"/>
    <mergeCell ref="BT320:CD320"/>
    <mergeCell ref="AW322:BE322"/>
    <mergeCell ref="BH322:BR322"/>
    <mergeCell ref="BT322:CD322"/>
    <mergeCell ref="CF317:CK317"/>
    <mergeCell ref="AM319:AT319"/>
    <mergeCell ref="AW319:BE319"/>
    <mergeCell ref="BH319:BR319"/>
    <mergeCell ref="BT319:CD319"/>
    <mergeCell ref="CF319:CK319"/>
    <mergeCell ref="B317:J317"/>
    <mergeCell ref="K317:AC317"/>
    <mergeCell ref="AM317:AT317"/>
    <mergeCell ref="AW317:BE317"/>
    <mergeCell ref="BH317:BR317"/>
    <mergeCell ref="BT317:CD317"/>
    <mergeCell ref="B316:J316"/>
    <mergeCell ref="K316:AC316"/>
    <mergeCell ref="AM316:AT316"/>
    <mergeCell ref="AW316:BE316"/>
    <mergeCell ref="BH316:BR316"/>
    <mergeCell ref="BT316:CD316"/>
    <mergeCell ref="CF316:CK316"/>
    <mergeCell ref="B367:J367"/>
    <mergeCell ref="K367:AC367"/>
    <mergeCell ref="AM367:AT367"/>
    <mergeCell ref="AW367:BE367"/>
    <mergeCell ref="BH367:BR367"/>
    <mergeCell ref="BT367:CD367"/>
    <mergeCell ref="CF318:CK318"/>
    <mergeCell ref="B323:J323"/>
    <mergeCell ref="K323:AC323"/>
    <mergeCell ref="CF314:CK314"/>
    <mergeCell ref="B315:J315"/>
    <mergeCell ref="K315:AC315"/>
    <mergeCell ref="AM315:AT315"/>
    <mergeCell ref="AW315:BE315"/>
    <mergeCell ref="BH315:BR315"/>
    <mergeCell ref="BT315:CD315"/>
    <mergeCell ref="CF315:CK315"/>
    <mergeCell ref="B314:J314"/>
    <mergeCell ref="K314:AC314"/>
    <mergeCell ref="AM314:AT314"/>
    <mergeCell ref="AW314:BE314"/>
    <mergeCell ref="BH314:BR314"/>
    <mergeCell ref="BT314:CD314"/>
    <mergeCell ref="CF312:CK312"/>
    <mergeCell ref="B313:J313"/>
    <mergeCell ref="K313:AC313"/>
    <mergeCell ref="AM313:AT313"/>
    <mergeCell ref="AW313:BE313"/>
    <mergeCell ref="BH313:BR313"/>
    <mergeCell ref="BT313:CD313"/>
    <mergeCell ref="CF313:CK313"/>
    <mergeCell ref="B312:J312"/>
    <mergeCell ref="K312:AC312"/>
    <mergeCell ref="AM312:AT312"/>
    <mergeCell ref="AW312:BE312"/>
    <mergeCell ref="BH312:BR312"/>
    <mergeCell ref="BT312:CD312"/>
    <mergeCell ref="CF307:CK307"/>
    <mergeCell ref="AM311:AT311"/>
    <mergeCell ref="AW311:BE311"/>
    <mergeCell ref="BH311:BR311"/>
    <mergeCell ref="BT311:CD311"/>
    <mergeCell ref="CF311:CK311"/>
    <mergeCell ref="CF308:CK308"/>
    <mergeCell ref="CF309:CK309"/>
    <mergeCell ref="CF310:CK310"/>
    <mergeCell ref="BH310:BR310"/>
    <mergeCell ref="B307:J307"/>
    <mergeCell ref="K307:AC307"/>
    <mergeCell ref="AM307:AT307"/>
    <mergeCell ref="AW307:BE307"/>
    <mergeCell ref="BH307:BR307"/>
    <mergeCell ref="BT307:CD307"/>
    <mergeCell ref="BT302:CD302"/>
    <mergeCell ref="CF302:CK302"/>
    <mergeCell ref="B304:J304"/>
    <mergeCell ref="K304:AC304"/>
    <mergeCell ref="AM304:AT304"/>
    <mergeCell ref="AW304:BE304"/>
    <mergeCell ref="BH304:BR304"/>
    <mergeCell ref="BT304:CD304"/>
    <mergeCell ref="CF304:CK304"/>
    <mergeCell ref="BT303:CD303"/>
    <mergeCell ref="A239:CK241"/>
    <mergeCell ref="AH243:AT243"/>
    <mergeCell ref="AW243:BE243"/>
    <mergeCell ref="BH243:BR243"/>
    <mergeCell ref="BT243:CD243"/>
    <mergeCell ref="CF243:CK243"/>
    <mergeCell ref="K245:AC247"/>
    <mergeCell ref="AM245:AT246"/>
    <mergeCell ref="AV245:BE246"/>
    <mergeCell ref="BH245:BR246"/>
    <mergeCell ref="BT245:CD246"/>
    <mergeCell ref="B246:J246"/>
    <mergeCell ref="CF246:CK246"/>
    <mergeCell ref="AV247:BE248"/>
    <mergeCell ref="BH247:BR248"/>
    <mergeCell ref="BT247:CD248"/>
    <mergeCell ref="CF247:CK248"/>
    <mergeCell ref="B249:AU250"/>
    <mergeCell ref="AW249:BE250"/>
    <mergeCell ref="BH249:BR250"/>
    <mergeCell ref="BT249:CD250"/>
    <mergeCell ref="CF249:CK250"/>
    <mergeCell ref="B251:AU251"/>
    <mergeCell ref="AW251:BE251"/>
    <mergeCell ref="BH251:BR251"/>
    <mergeCell ref="BT251:CD251"/>
    <mergeCell ref="CF251:CK251"/>
    <mergeCell ref="B252:AU252"/>
    <mergeCell ref="AW252:BE252"/>
    <mergeCell ref="BH252:BR252"/>
    <mergeCell ref="BT252:CD252"/>
    <mergeCell ref="CF252:CK252"/>
    <mergeCell ref="CF253:CK253"/>
    <mergeCell ref="B254:AU255"/>
    <mergeCell ref="AW254:BE255"/>
    <mergeCell ref="BH254:BR255"/>
    <mergeCell ref="BT254:CD255"/>
    <mergeCell ref="CF254:CK254"/>
    <mergeCell ref="AM256:AT256"/>
    <mergeCell ref="AW256:BE256"/>
    <mergeCell ref="BH256:BR256"/>
    <mergeCell ref="BT256:CD256"/>
    <mergeCell ref="B253:AU253"/>
    <mergeCell ref="AW253:BE253"/>
    <mergeCell ref="BH253:BR253"/>
    <mergeCell ref="BT253:CD253"/>
    <mergeCell ref="CF256:CK256"/>
    <mergeCell ref="B258:J258"/>
    <mergeCell ref="K258:AC258"/>
    <mergeCell ref="AM258:AT258"/>
    <mergeCell ref="AW258:BE258"/>
    <mergeCell ref="BH258:BR258"/>
    <mergeCell ref="BT258:CD258"/>
    <mergeCell ref="CF258:CK258"/>
    <mergeCell ref="B256:J256"/>
    <mergeCell ref="K256:AC256"/>
    <mergeCell ref="BT260:CD260"/>
    <mergeCell ref="CF260:CK260"/>
    <mergeCell ref="B259:J259"/>
    <mergeCell ref="K259:AC259"/>
    <mergeCell ref="AM259:AT259"/>
    <mergeCell ref="AW259:BE259"/>
    <mergeCell ref="BH259:BR259"/>
    <mergeCell ref="BT259:CD259"/>
    <mergeCell ref="AM261:AT261"/>
    <mergeCell ref="AW261:BE261"/>
    <mergeCell ref="BH261:BR261"/>
    <mergeCell ref="BT261:CD261"/>
    <mergeCell ref="CF259:CK259"/>
    <mergeCell ref="B260:J260"/>
    <mergeCell ref="K260:AC260"/>
    <mergeCell ref="AM260:AT260"/>
    <mergeCell ref="AW260:BE260"/>
    <mergeCell ref="BH260:BR260"/>
    <mergeCell ref="CF261:CK261"/>
    <mergeCell ref="B262:J262"/>
    <mergeCell ref="K262:AC262"/>
    <mergeCell ref="AM262:AT262"/>
    <mergeCell ref="AW262:BE262"/>
    <mergeCell ref="BH262:BR262"/>
    <mergeCell ref="BT262:CD262"/>
    <mergeCell ref="CF262:CK262"/>
    <mergeCell ref="B261:J261"/>
    <mergeCell ref="K261:AC261"/>
    <mergeCell ref="B263:AU264"/>
    <mergeCell ref="AW263:BE264"/>
    <mergeCell ref="BH263:BR264"/>
    <mergeCell ref="BT263:CD264"/>
    <mergeCell ref="CF263:CK263"/>
    <mergeCell ref="B265:J265"/>
    <mergeCell ref="K265:AC265"/>
    <mergeCell ref="AM265:AT265"/>
    <mergeCell ref="AW265:BE265"/>
    <mergeCell ref="BH265:BR265"/>
    <mergeCell ref="BT265:CD265"/>
    <mergeCell ref="CF265:CK265"/>
    <mergeCell ref="B267:J267"/>
    <mergeCell ref="K267:AC267"/>
    <mergeCell ref="AM267:AT267"/>
    <mergeCell ref="AW267:BE267"/>
    <mergeCell ref="BH267:BR267"/>
    <mergeCell ref="BT267:CD267"/>
    <mergeCell ref="CF267:CK267"/>
    <mergeCell ref="BT269:CD269"/>
    <mergeCell ref="CF269:CK269"/>
    <mergeCell ref="B268:J268"/>
    <mergeCell ref="K268:AC268"/>
    <mergeCell ref="AM268:AT268"/>
    <mergeCell ref="AW268:BE268"/>
    <mergeCell ref="BH268:BR268"/>
    <mergeCell ref="BT268:CD268"/>
    <mergeCell ref="AM270:AT270"/>
    <mergeCell ref="AW270:BE270"/>
    <mergeCell ref="BH270:BR270"/>
    <mergeCell ref="BT270:CD270"/>
    <mergeCell ref="CF268:CK268"/>
    <mergeCell ref="B269:J269"/>
    <mergeCell ref="K269:AC269"/>
    <mergeCell ref="AM269:AT269"/>
    <mergeCell ref="AW269:BE269"/>
    <mergeCell ref="BH269:BR269"/>
    <mergeCell ref="CF270:CK270"/>
    <mergeCell ref="B271:J271"/>
    <mergeCell ref="K271:AC271"/>
    <mergeCell ref="AM271:AT271"/>
    <mergeCell ref="AW271:BE271"/>
    <mergeCell ref="BH271:BR271"/>
    <mergeCell ref="BT271:CD271"/>
    <mergeCell ref="CF271:CK271"/>
    <mergeCell ref="B270:J270"/>
    <mergeCell ref="K270:AC270"/>
    <mergeCell ref="CF273:CK273"/>
    <mergeCell ref="B272:J272"/>
    <mergeCell ref="K272:AC272"/>
    <mergeCell ref="AM272:AT272"/>
    <mergeCell ref="AW272:BE272"/>
    <mergeCell ref="BH272:BR272"/>
    <mergeCell ref="BT272:CD272"/>
    <mergeCell ref="AW274:BE274"/>
    <mergeCell ref="BH274:BR274"/>
    <mergeCell ref="BT274:CD274"/>
    <mergeCell ref="CF272:CK272"/>
    <mergeCell ref="B273:J273"/>
    <mergeCell ref="K273:AC273"/>
    <mergeCell ref="AM273:AT273"/>
    <mergeCell ref="AW273:BE273"/>
    <mergeCell ref="BH273:BR273"/>
    <mergeCell ref="BT273:CD273"/>
    <mergeCell ref="CF274:CK274"/>
    <mergeCell ref="B275:J275"/>
    <mergeCell ref="K275:AC275"/>
    <mergeCell ref="AM275:AT275"/>
    <mergeCell ref="AW275:BE275"/>
    <mergeCell ref="BH275:BR275"/>
    <mergeCell ref="BT275:CD275"/>
    <mergeCell ref="CF275:CK275"/>
    <mergeCell ref="B274:J274"/>
    <mergeCell ref="K274:AC274"/>
    <mergeCell ref="CF277:CK277"/>
    <mergeCell ref="B276:J276"/>
    <mergeCell ref="K276:AC276"/>
    <mergeCell ref="AM276:AT276"/>
    <mergeCell ref="AW276:BE276"/>
    <mergeCell ref="BH276:BR276"/>
    <mergeCell ref="BT276:CD276"/>
    <mergeCell ref="AW278:BE278"/>
    <mergeCell ref="BH278:BR278"/>
    <mergeCell ref="BT278:CD278"/>
    <mergeCell ref="CF276:CK276"/>
    <mergeCell ref="B277:J277"/>
    <mergeCell ref="K277:AC277"/>
    <mergeCell ref="AM277:AT277"/>
    <mergeCell ref="AW277:BE277"/>
    <mergeCell ref="BH277:BR277"/>
    <mergeCell ref="BT277:CD277"/>
    <mergeCell ref="CF278:CK278"/>
    <mergeCell ref="B279:J279"/>
    <mergeCell ref="K279:AC279"/>
    <mergeCell ref="AM279:AT279"/>
    <mergeCell ref="AW279:BE279"/>
    <mergeCell ref="BH279:BR279"/>
    <mergeCell ref="BT279:CD279"/>
    <mergeCell ref="CF279:CK279"/>
    <mergeCell ref="B278:J278"/>
    <mergeCell ref="K278:AC278"/>
    <mergeCell ref="CF281:CK281"/>
    <mergeCell ref="B280:J280"/>
    <mergeCell ref="K280:AC280"/>
    <mergeCell ref="AM280:AT280"/>
    <mergeCell ref="AW280:BE280"/>
    <mergeCell ref="BH280:BR280"/>
    <mergeCell ref="BT280:CD280"/>
    <mergeCell ref="AW282:BE282"/>
    <mergeCell ref="BH282:BR282"/>
    <mergeCell ref="BT282:CD282"/>
    <mergeCell ref="CF280:CK280"/>
    <mergeCell ref="B281:J281"/>
    <mergeCell ref="K281:AC281"/>
    <mergeCell ref="AM281:AT281"/>
    <mergeCell ref="AW281:BE281"/>
    <mergeCell ref="BH281:BR281"/>
    <mergeCell ref="BT281:CD281"/>
    <mergeCell ref="CF282:CK282"/>
    <mergeCell ref="B283:J283"/>
    <mergeCell ref="K283:AC283"/>
    <mergeCell ref="AM283:AT283"/>
    <mergeCell ref="AW283:BE283"/>
    <mergeCell ref="BH283:BR283"/>
    <mergeCell ref="BT283:CD283"/>
    <mergeCell ref="CF283:CK283"/>
    <mergeCell ref="B282:J282"/>
    <mergeCell ref="K282:AC282"/>
    <mergeCell ref="CF285:CK285"/>
    <mergeCell ref="B284:J284"/>
    <mergeCell ref="K284:AC284"/>
    <mergeCell ref="AM284:AT284"/>
    <mergeCell ref="AW284:BE284"/>
    <mergeCell ref="BH284:BR284"/>
    <mergeCell ref="BT284:CD284"/>
    <mergeCell ref="AW286:BE286"/>
    <mergeCell ref="BH286:BR286"/>
    <mergeCell ref="BT286:CD286"/>
    <mergeCell ref="CF284:CK284"/>
    <mergeCell ref="B285:J285"/>
    <mergeCell ref="K285:AC285"/>
    <mergeCell ref="AM285:AT285"/>
    <mergeCell ref="AW285:BE285"/>
    <mergeCell ref="BH285:BR285"/>
    <mergeCell ref="BT285:CD285"/>
    <mergeCell ref="CF286:CK286"/>
    <mergeCell ref="B287:J287"/>
    <mergeCell ref="K287:AC287"/>
    <mergeCell ref="AM287:AT287"/>
    <mergeCell ref="AW287:BE287"/>
    <mergeCell ref="BH287:BR287"/>
    <mergeCell ref="BT287:CD287"/>
    <mergeCell ref="CF287:CK287"/>
    <mergeCell ref="B286:J286"/>
    <mergeCell ref="K286:AC286"/>
    <mergeCell ref="CF289:CK289"/>
    <mergeCell ref="B288:J288"/>
    <mergeCell ref="K288:AC288"/>
    <mergeCell ref="AM288:AT288"/>
    <mergeCell ref="AW288:BE288"/>
    <mergeCell ref="BH288:BR288"/>
    <mergeCell ref="BT288:CD288"/>
    <mergeCell ref="AW290:BE290"/>
    <mergeCell ref="BH290:BR290"/>
    <mergeCell ref="BT290:CD290"/>
    <mergeCell ref="CF288:CK288"/>
    <mergeCell ref="B289:J289"/>
    <mergeCell ref="K289:AC289"/>
    <mergeCell ref="AM289:AT289"/>
    <mergeCell ref="AW289:BE289"/>
    <mergeCell ref="BH289:BR289"/>
    <mergeCell ref="BT289:CD289"/>
    <mergeCell ref="CF290:CK290"/>
    <mergeCell ref="B291:J291"/>
    <mergeCell ref="K291:AC291"/>
    <mergeCell ref="AM291:AT291"/>
    <mergeCell ref="AW291:BE291"/>
    <mergeCell ref="BH291:BR291"/>
    <mergeCell ref="BT291:CD291"/>
    <mergeCell ref="CF291:CK291"/>
    <mergeCell ref="B290:J290"/>
    <mergeCell ref="K290:AC290"/>
    <mergeCell ref="CF293:CK293"/>
    <mergeCell ref="B292:J292"/>
    <mergeCell ref="K292:AC292"/>
    <mergeCell ref="AM292:AT292"/>
    <mergeCell ref="AW292:BE292"/>
    <mergeCell ref="BH292:BR292"/>
    <mergeCell ref="BT292:CD292"/>
    <mergeCell ref="AW294:BE294"/>
    <mergeCell ref="BH294:BR294"/>
    <mergeCell ref="BT294:CD294"/>
    <mergeCell ref="CF292:CK292"/>
    <mergeCell ref="B293:J293"/>
    <mergeCell ref="K293:AC293"/>
    <mergeCell ref="AM293:AT293"/>
    <mergeCell ref="AW293:BE293"/>
    <mergeCell ref="BH293:BR293"/>
    <mergeCell ref="BT293:CD293"/>
    <mergeCell ref="CF294:CK294"/>
    <mergeCell ref="B295:J295"/>
    <mergeCell ref="K295:AC295"/>
    <mergeCell ref="AM295:AT295"/>
    <mergeCell ref="AW295:BE295"/>
    <mergeCell ref="BH295:BR295"/>
    <mergeCell ref="BT295:CD295"/>
    <mergeCell ref="CF295:CK295"/>
    <mergeCell ref="B294:J294"/>
    <mergeCell ref="K294:AC294"/>
    <mergeCell ref="AW296:BE297"/>
    <mergeCell ref="BH296:BR297"/>
    <mergeCell ref="BT296:CD297"/>
    <mergeCell ref="CF296:CK296"/>
    <mergeCell ref="B298:J298"/>
    <mergeCell ref="K298:AC298"/>
    <mergeCell ref="AM298:AT298"/>
    <mergeCell ref="AW298:BE298"/>
    <mergeCell ref="BH298:BR298"/>
    <mergeCell ref="BT298:CD298"/>
    <mergeCell ref="B300:J300"/>
    <mergeCell ref="K300:AC300"/>
    <mergeCell ref="AM300:AT300"/>
    <mergeCell ref="AW300:BE300"/>
    <mergeCell ref="BH300:BR300"/>
    <mergeCell ref="BT300:CD300"/>
    <mergeCell ref="K301:AC301"/>
    <mergeCell ref="AM301:AT301"/>
    <mergeCell ref="AW301:BE301"/>
    <mergeCell ref="BH301:BR301"/>
    <mergeCell ref="BT301:CD301"/>
    <mergeCell ref="CF298:CK298"/>
    <mergeCell ref="CF300:CK300"/>
    <mergeCell ref="CF301:CK301"/>
    <mergeCell ref="B303:J303"/>
    <mergeCell ref="K303:AC303"/>
    <mergeCell ref="AM303:AT303"/>
    <mergeCell ref="AW303:BE303"/>
    <mergeCell ref="BH303:BR303"/>
    <mergeCell ref="CF303:CK303"/>
    <mergeCell ref="AW302:BE302"/>
    <mergeCell ref="BH302:BR302"/>
    <mergeCell ref="B301:J301"/>
    <mergeCell ref="CF306:CK306"/>
    <mergeCell ref="B305:J305"/>
    <mergeCell ref="K305:AC305"/>
    <mergeCell ref="AM305:AT305"/>
    <mergeCell ref="AW305:BE305"/>
    <mergeCell ref="BH305:BR305"/>
    <mergeCell ref="BT305:CD305"/>
    <mergeCell ref="K310:AC310"/>
    <mergeCell ref="AM310:AT310"/>
    <mergeCell ref="AW310:BE310"/>
    <mergeCell ref="CF305:CK305"/>
    <mergeCell ref="B306:J306"/>
    <mergeCell ref="K306:AC306"/>
    <mergeCell ref="AM306:AT306"/>
    <mergeCell ref="AW306:BE306"/>
    <mergeCell ref="BH306:BR306"/>
    <mergeCell ref="BT306:CD306"/>
    <mergeCell ref="BT310:CD310"/>
    <mergeCell ref="B318:J318"/>
    <mergeCell ref="K318:AC318"/>
    <mergeCell ref="AM318:AT318"/>
    <mergeCell ref="AW318:BE318"/>
    <mergeCell ref="BH318:BR318"/>
    <mergeCell ref="BT318:CD318"/>
    <mergeCell ref="B311:J311"/>
    <mergeCell ref="K311:AC311"/>
    <mergeCell ref="B310:J310"/>
    <mergeCell ref="AM323:AT323"/>
    <mergeCell ref="AW323:BE323"/>
    <mergeCell ref="BH323:BR323"/>
    <mergeCell ref="BT323:CD323"/>
    <mergeCell ref="CF323:CK323"/>
    <mergeCell ref="B319:J319"/>
    <mergeCell ref="K319:AC319"/>
    <mergeCell ref="CF321:CK321"/>
    <mergeCell ref="B320:J320"/>
    <mergeCell ref="K320:AC320"/>
    <mergeCell ref="B324:J324"/>
    <mergeCell ref="K324:AC324"/>
    <mergeCell ref="AM324:AT324"/>
    <mergeCell ref="AW324:BE324"/>
    <mergeCell ref="BH324:BR324"/>
    <mergeCell ref="BT324:CD324"/>
    <mergeCell ref="CF324:CK324"/>
    <mergeCell ref="B326:AU326"/>
    <mergeCell ref="AW326:BE326"/>
    <mergeCell ref="BH326:BR326"/>
    <mergeCell ref="BT326:CD326"/>
    <mergeCell ref="CF326:CK326"/>
    <mergeCell ref="CF325:CK325"/>
    <mergeCell ref="BT325:CD325"/>
    <mergeCell ref="BH325:BR325"/>
    <mergeCell ref="AW325:BE325"/>
    <mergeCell ref="B327:AU328"/>
    <mergeCell ref="AW327:BE328"/>
    <mergeCell ref="BH327:BR328"/>
    <mergeCell ref="BT327:CD328"/>
    <mergeCell ref="CF327:CK327"/>
    <mergeCell ref="B329:J329"/>
    <mergeCell ref="K329:AC329"/>
    <mergeCell ref="AM329:AT329"/>
    <mergeCell ref="AW329:BE329"/>
    <mergeCell ref="BH329:BR329"/>
    <mergeCell ref="B331:J331"/>
    <mergeCell ref="K331:AC331"/>
    <mergeCell ref="AM331:AT331"/>
    <mergeCell ref="AW331:BE331"/>
    <mergeCell ref="BH331:BR331"/>
    <mergeCell ref="BT331:CD331"/>
    <mergeCell ref="AM332:AT332"/>
    <mergeCell ref="AW332:BE332"/>
    <mergeCell ref="BH332:BR332"/>
    <mergeCell ref="BT332:CD332"/>
    <mergeCell ref="BT329:CD329"/>
    <mergeCell ref="CF329:CK329"/>
    <mergeCell ref="CF331:CK331"/>
    <mergeCell ref="CF332:CK332"/>
    <mergeCell ref="BT334:CD335"/>
    <mergeCell ref="CF334:CK334"/>
    <mergeCell ref="B333:J333"/>
    <mergeCell ref="K333:AC333"/>
    <mergeCell ref="AM333:AT333"/>
    <mergeCell ref="AW333:BE333"/>
    <mergeCell ref="BH333:BR333"/>
    <mergeCell ref="BT333:CD333"/>
    <mergeCell ref="AM336:AT336"/>
    <mergeCell ref="AW336:BE336"/>
    <mergeCell ref="BH336:BR336"/>
    <mergeCell ref="BT336:CD336"/>
    <mergeCell ref="CF333:CK333"/>
    <mergeCell ref="B332:J332"/>
    <mergeCell ref="K332:AC332"/>
    <mergeCell ref="B334:AU335"/>
    <mergeCell ref="AW334:BE335"/>
    <mergeCell ref="BH334:BR335"/>
    <mergeCell ref="CF336:CK336"/>
    <mergeCell ref="B338:J338"/>
    <mergeCell ref="K338:AC338"/>
    <mergeCell ref="AM338:AT338"/>
    <mergeCell ref="AW338:BE338"/>
    <mergeCell ref="BH338:BR338"/>
    <mergeCell ref="BT338:CD338"/>
    <mergeCell ref="CF338:CK338"/>
    <mergeCell ref="B336:J336"/>
    <mergeCell ref="K336:AC336"/>
    <mergeCell ref="B339:J339"/>
    <mergeCell ref="K339:AC339"/>
    <mergeCell ref="AM339:AT339"/>
    <mergeCell ref="AW339:BE339"/>
    <mergeCell ref="BH339:BR339"/>
    <mergeCell ref="BT339:CD339"/>
    <mergeCell ref="BH341:BR341"/>
    <mergeCell ref="BT341:CD341"/>
    <mergeCell ref="CF339:CK339"/>
    <mergeCell ref="B340:J340"/>
    <mergeCell ref="K340:AC340"/>
    <mergeCell ref="AM340:AT340"/>
    <mergeCell ref="AW340:BE340"/>
    <mergeCell ref="BH340:BR340"/>
    <mergeCell ref="BT340:CD340"/>
    <mergeCell ref="CF340:CK340"/>
    <mergeCell ref="CF341:CK341"/>
    <mergeCell ref="B342:AU342"/>
    <mergeCell ref="AW342:BE342"/>
    <mergeCell ref="BH342:BR342"/>
    <mergeCell ref="BT342:CD342"/>
    <mergeCell ref="CF342:CK342"/>
    <mergeCell ref="B341:J341"/>
    <mergeCell ref="K341:AC341"/>
    <mergeCell ref="AM341:AT341"/>
    <mergeCell ref="AW341:BE341"/>
    <mergeCell ref="B343:AU343"/>
    <mergeCell ref="AW343:BE343"/>
    <mergeCell ref="BH343:BR343"/>
    <mergeCell ref="BT343:CD343"/>
    <mergeCell ref="CF343:CK343"/>
    <mergeCell ref="B344:AU345"/>
    <mergeCell ref="AW344:BE345"/>
    <mergeCell ref="BH344:BR345"/>
    <mergeCell ref="BT344:CD345"/>
    <mergeCell ref="CF344:CK344"/>
    <mergeCell ref="BT348:CD348"/>
    <mergeCell ref="CF348:CK348"/>
    <mergeCell ref="B346:J346"/>
    <mergeCell ref="K346:AC346"/>
    <mergeCell ref="AM346:AT346"/>
    <mergeCell ref="AW346:BE346"/>
    <mergeCell ref="BH346:BR346"/>
    <mergeCell ref="BT346:CD346"/>
    <mergeCell ref="AM349:AT349"/>
    <mergeCell ref="AW349:BE349"/>
    <mergeCell ref="BH349:BR349"/>
    <mergeCell ref="BT349:CD349"/>
    <mergeCell ref="CF346:CK346"/>
    <mergeCell ref="B348:J348"/>
    <mergeCell ref="K348:AC348"/>
    <mergeCell ref="AM348:AT348"/>
    <mergeCell ref="AW348:BE348"/>
    <mergeCell ref="BH348:BR348"/>
    <mergeCell ref="CF349:CK349"/>
    <mergeCell ref="B350:J350"/>
    <mergeCell ref="K350:AC350"/>
    <mergeCell ref="AM350:AT350"/>
    <mergeCell ref="AW350:BE350"/>
    <mergeCell ref="BH350:BR350"/>
    <mergeCell ref="BT350:CD350"/>
    <mergeCell ref="CF350:CK350"/>
    <mergeCell ref="B349:J349"/>
    <mergeCell ref="K349:AC349"/>
    <mergeCell ref="BT352:CD352"/>
    <mergeCell ref="CF352:CK352"/>
    <mergeCell ref="B351:J351"/>
    <mergeCell ref="K351:AC351"/>
    <mergeCell ref="AM351:AT351"/>
    <mergeCell ref="AW351:BE351"/>
    <mergeCell ref="BH351:BR351"/>
    <mergeCell ref="BT351:CD351"/>
    <mergeCell ref="AM353:AT353"/>
    <mergeCell ref="AW353:BE353"/>
    <mergeCell ref="BH353:BR353"/>
    <mergeCell ref="BT353:CD353"/>
    <mergeCell ref="CF351:CK351"/>
    <mergeCell ref="B352:J352"/>
    <mergeCell ref="K352:AC352"/>
    <mergeCell ref="AM352:AT352"/>
    <mergeCell ref="AW352:BE352"/>
    <mergeCell ref="BH352:BR352"/>
    <mergeCell ref="CF353:CK353"/>
    <mergeCell ref="B354:J354"/>
    <mergeCell ref="K354:AC354"/>
    <mergeCell ref="AM354:AT354"/>
    <mergeCell ref="AW354:BE354"/>
    <mergeCell ref="BH354:BR354"/>
    <mergeCell ref="BT354:CD354"/>
    <mergeCell ref="CF354:CK354"/>
    <mergeCell ref="B353:J353"/>
    <mergeCell ref="K353:AC353"/>
    <mergeCell ref="BT356:CD356"/>
    <mergeCell ref="CF356:CK356"/>
    <mergeCell ref="B355:J355"/>
    <mergeCell ref="K355:AC355"/>
    <mergeCell ref="AM355:AT355"/>
    <mergeCell ref="AW355:BE355"/>
    <mergeCell ref="BH355:BR355"/>
    <mergeCell ref="BT355:CD355"/>
    <mergeCell ref="AM357:AT357"/>
    <mergeCell ref="AW357:BE357"/>
    <mergeCell ref="BH357:BR357"/>
    <mergeCell ref="BT357:CD357"/>
    <mergeCell ref="CF355:CK355"/>
    <mergeCell ref="B356:J356"/>
    <mergeCell ref="K356:AC356"/>
    <mergeCell ref="AM356:AT356"/>
    <mergeCell ref="AW356:BE356"/>
    <mergeCell ref="BH356:BR356"/>
    <mergeCell ref="CF357:CK357"/>
    <mergeCell ref="B358:J358"/>
    <mergeCell ref="K358:AC358"/>
    <mergeCell ref="AM358:AT358"/>
    <mergeCell ref="AW358:BE358"/>
    <mergeCell ref="BH358:BR358"/>
    <mergeCell ref="BT358:CD358"/>
    <mergeCell ref="CF358:CK358"/>
    <mergeCell ref="B357:J357"/>
    <mergeCell ref="K357:AC357"/>
    <mergeCell ref="BT360:CD360"/>
    <mergeCell ref="CF360:CK360"/>
    <mergeCell ref="B359:J359"/>
    <mergeCell ref="K359:AC359"/>
    <mergeCell ref="AM359:AT359"/>
    <mergeCell ref="AW359:BE359"/>
    <mergeCell ref="BH359:BR359"/>
    <mergeCell ref="BT359:CD359"/>
    <mergeCell ref="AM361:AT361"/>
    <mergeCell ref="AW361:BE361"/>
    <mergeCell ref="BH361:BR361"/>
    <mergeCell ref="BT361:CD361"/>
    <mergeCell ref="CF359:CK359"/>
    <mergeCell ref="B360:J360"/>
    <mergeCell ref="K360:AC360"/>
    <mergeCell ref="AM360:AT360"/>
    <mergeCell ref="AW360:BE360"/>
    <mergeCell ref="BH360:BR360"/>
    <mergeCell ref="CF361:CK361"/>
    <mergeCell ref="B362:J362"/>
    <mergeCell ref="K362:AC362"/>
    <mergeCell ref="AM362:AT362"/>
    <mergeCell ref="AW362:BE362"/>
    <mergeCell ref="BH362:BR362"/>
    <mergeCell ref="BT362:CD362"/>
    <mergeCell ref="CF362:CK362"/>
    <mergeCell ref="B361:J361"/>
    <mergeCell ref="K361:AC361"/>
    <mergeCell ref="BT364:CD364"/>
    <mergeCell ref="CF364:CK364"/>
    <mergeCell ref="B363:J363"/>
    <mergeCell ref="K363:AC363"/>
    <mergeCell ref="AM363:AT363"/>
    <mergeCell ref="AW363:BE363"/>
    <mergeCell ref="BH363:BR363"/>
    <mergeCell ref="BT363:CD363"/>
    <mergeCell ref="AM365:AT365"/>
    <mergeCell ref="AW365:BE365"/>
    <mergeCell ref="BH365:BR365"/>
    <mergeCell ref="BT365:CD365"/>
    <mergeCell ref="CF363:CK363"/>
    <mergeCell ref="B364:J364"/>
    <mergeCell ref="K364:AC364"/>
    <mergeCell ref="AM364:AT364"/>
    <mergeCell ref="AW364:BE364"/>
    <mergeCell ref="BH364:BR364"/>
    <mergeCell ref="CF365:CK365"/>
    <mergeCell ref="B366:J366"/>
    <mergeCell ref="K366:AC366"/>
    <mergeCell ref="AM366:AT366"/>
    <mergeCell ref="AW366:BE366"/>
    <mergeCell ref="BH366:BR366"/>
    <mergeCell ref="BT366:CD366"/>
    <mergeCell ref="CF366:CK366"/>
    <mergeCell ref="B365:J365"/>
    <mergeCell ref="K365:AC365"/>
    <mergeCell ref="BT369:CD369"/>
    <mergeCell ref="CF369:CK369"/>
    <mergeCell ref="B368:J368"/>
    <mergeCell ref="K368:AC368"/>
    <mergeCell ref="AM368:AT368"/>
    <mergeCell ref="AW368:BE368"/>
    <mergeCell ref="BH368:BR368"/>
    <mergeCell ref="BT368:CD368"/>
    <mergeCell ref="AM370:AT370"/>
    <mergeCell ref="AW370:BE370"/>
    <mergeCell ref="BH370:BR370"/>
    <mergeCell ref="BT370:CD370"/>
    <mergeCell ref="CF368:CK368"/>
    <mergeCell ref="B369:J369"/>
    <mergeCell ref="K369:AC369"/>
    <mergeCell ref="AM369:AT369"/>
    <mergeCell ref="AW369:BE369"/>
    <mergeCell ref="BH369:BR369"/>
    <mergeCell ref="CF370:CK370"/>
    <mergeCell ref="B371:J371"/>
    <mergeCell ref="K371:AC371"/>
    <mergeCell ref="AM371:AT371"/>
    <mergeCell ref="AW371:BE371"/>
    <mergeCell ref="BH371:BR371"/>
    <mergeCell ref="BT371:CD371"/>
    <mergeCell ref="CF371:CK371"/>
    <mergeCell ref="B370:J370"/>
    <mergeCell ref="K370:AC370"/>
    <mergeCell ref="BT373:CD373"/>
    <mergeCell ref="CF373:CK373"/>
    <mergeCell ref="B372:J372"/>
    <mergeCell ref="K372:AC372"/>
    <mergeCell ref="AM372:AT372"/>
    <mergeCell ref="AW372:BE372"/>
    <mergeCell ref="BH372:BR372"/>
    <mergeCell ref="BT372:CD372"/>
    <mergeCell ref="AM374:AT374"/>
    <mergeCell ref="AW374:BE374"/>
    <mergeCell ref="BH374:BR374"/>
    <mergeCell ref="BT374:CD374"/>
    <mergeCell ref="CF372:CK372"/>
    <mergeCell ref="B373:J373"/>
    <mergeCell ref="K373:AC373"/>
    <mergeCell ref="AM373:AT373"/>
    <mergeCell ref="AW373:BE373"/>
    <mergeCell ref="BH373:BR373"/>
    <mergeCell ref="CF374:CK374"/>
    <mergeCell ref="B375:J375"/>
    <mergeCell ref="K375:AC375"/>
    <mergeCell ref="AM375:AT375"/>
    <mergeCell ref="AW375:BE375"/>
    <mergeCell ref="BH375:BR375"/>
    <mergeCell ref="BT375:CD375"/>
    <mergeCell ref="CF375:CK375"/>
    <mergeCell ref="B374:J374"/>
    <mergeCell ref="K374:AC374"/>
    <mergeCell ref="BT377:CD377"/>
    <mergeCell ref="CF377:CK377"/>
    <mergeCell ref="B376:J376"/>
    <mergeCell ref="K376:AC376"/>
    <mergeCell ref="AM376:AT376"/>
    <mergeCell ref="AW376:BE376"/>
    <mergeCell ref="BH376:BR376"/>
    <mergeCell ref="BT376:CD376"/>
    <mergeCell ref="AM378:AT378"/>
    <mergeCell ref="AW378:BE378"/>
    <mergeCell ref="BH378:BR378"/>
    <mergeCell ref="BT378:CD378"/>
    <mergeCell ref="CF376:CK376"/>
    <mergeCell ref="B377:J377"/>
    <mergeCell ref="K377:AC377"/>
    <mergeCell ref="AM377:AT377"/>
    <mergeCell ref="AW377:BE377"/>
    <mergeCell ref="BH377:BR377"/>
    <mergeCell ref="CF378:CK378"/>
    <mergeCell ref="B379:J379"/>
    <mergeCell ref="K379:AC379"/>
    <mergeCell ref="AM379:AT379"/>
    <mergeCell ref="AW379:BE379"/>
    <mergeCell ref="BH379:BR379"/>
    <mergeCell ref="BT379:CD379"/>
    <mergeCell ref="CF379:CK379"/>
    <mergeCell ref="B378:J378"/>
    <mergeCell ref="K378:AC378"/>
    <mergeCell ref="B380:AU381"/>
    <mergeCell ref="AW380:BE381"/>
    <mergeCell ref="BH380:BR381"/>
    <mergeCell ref="BT380:CD381"/>
    <mergeCell ref="CF380:CK380"/>
    <mergeCell ref="B382:J382"/>
    <mergeCell ref="K382:AC382"/>
    <mergeCell ref="AM382:AT382"/>
    <mergeCell ref="AW382:BE382"/>
    <mergeCell ref="BH382:BR382"/>
    <mergeCell ref="BT382:CD382"/>
    <mergeCell ref="CF382:CK382"/>
    <mergeCell ref="B384:J384"/>
    <mergeCell ref="K384:AC384"/>
    <mergeCell ref="AM384:AT384"/>
    <mergeCell ref="AW384:BE384"/>
    <mergeCell ref="BH384:BR384"/>
    <mergeCell ref="BT384:CD384"/>
    <mergeCell ref="CF384:CK384"/>
    <mergeCell ref="BT386:CD386"/>
    <mergeCell ref="CF386:CK386"/>
    <mergeCell ref="B385:J385"/>
    <mergeCell ref="K385:AC385"/>
    <mergeCell ref="AM385:AT385"/>
    <mergeCell ref="AW385:BE385"/>
    <mergeCell ref="BH385:BR385"/>
    <mergeCell ref="BT385:CD385"/>
    <mergeCell ref="AM387:AT387"/>
    <mergeCell ref="AW387:BE387"/>
    <mergeCell ref="BH387:BR387"/>
    <mergeCell ref="BT387:CD387"/>
    <mergeCell ref="CF385:CK385"/>
    <mergeCell ref="B386:J386"/>
    <mergeCell ref="K386:AC386"/>
    <mergeCell ref="AM386:AT386"/>
    <mergeCell ref="AW386:BE386"/>
    <mergeCell ref="BH386:BR386"/>
    <mergeCell ref="CF387:CK387"/>
    <mergeCell ref="B388:J388"/>
    <mergeCell ref="K388:AC388"/>
    <mergeCell ref="AM388:AT388"/>
    <mergeCell ref="AW388:BE388"/>
    <mergeCell ref="BH388:BR388"/>
    <mergeCell ref="BT388:CD388"/>
    <mergeCell ref="CF388:CK388"/>
    <mergeCell ref="B387:J387"/>
    <mergeCell ref="K387:AC387"/>
    <mergeCell ref="BT390:CD390"/>
    <mergeCell ref="CF390:CK390"/>
    <mergeCell ref="B389:J389"/>
    <mergeCell ref="K389:AC389"/>
    <mergeCell ref="AM389:AT389"/>
    <mergeCell ref="AW389:BE389"/>
    <mergeCell ref="BH389:BR389"/>
    <mergeCell ref="BT389:CD389"/>
    <mergeCell ref="AM391:AT391"/>
    <mergeCell ref="AW391:BE391"/>
    <mergeCell ref="BH391:BR391"/>
    <mergeCell ref="BT391:CD391"/>
    <mergeCell ref="CF389:CK389"/>
    <mergeCell ref="B390:J390"/>
    <mergeCell ref="K390:AC390"/>
    <mergeCell ref="AM390:AT390"/>
    <mergeCell ref="AW390:BE390"/>
    <mergeCell ref="BH390:BR390"/>
    <mergeCell ref="CF391:CK391"/>
    <mergeCell ref="B392:J392"/>
    <mergeCell ref="K392:AC392"/>
    <mergeCell ref="AM392:AT392"/>
    <mergeCell ref="AW392:BE392"/>
    <mergeCell ref="BH392:BR392"/>
    <mergeCell ref="BT392:CD392"/>
    <mergeCell ref="CF392:CK392"/>
    <mergeCell ref="B391:J391"/>
    <mergeCell ref="K391:AC391"/>
    <mergeCell ref="B393:J393"/>
    <mergeCell ref="K393:AC393"/>
    <mergeCell ref="AM393:AT393"/>
    <mergeCell ref="AW393:BE393"/>
    <mergeCell ref="BH393:BR393"/>
    <mergeCell ref="BT393:CD393"/>
    <mergeCell ref="AM397:AT397"/>
    <mergeCell ref="AW397:BE397"/>
    <mergeCell ref="BH397:BR397"/>
    <mergeCell ref="BT397:CD397"/>
    <mergeCell ref="CF393:CK393"/>
    <mergeCell ref="B395:AU396"/>
    <mergeCell ref="AW395:BE396"/>
    <mergeCell ref="BH395:BR396"/>
    <mergeCell ref="BT395:CD396"/>
    <mergeCell ref="CF395:CK395"/>
    <mergeCell ref="CF397:CK397"/>
    <mergeCell ref="B399:J399"/>
    <mergeCell ref="K399:AC399"/>
    <mergeCell ref="AM399:AT399"/>
    <mergeCell ref="AW399:BE399"/>
    <mergeCell ref="BH399:BR399"/>
    <mergeCell ref="BT399:CD399"/>
    <mergeCell ref="CF399:CK399"/>
    <mergeCell ref="B397:J397"/>
    <mergeCell ref="K397:AC397"/>
    <mergeCell ref="CF404:CK404"/>
    <mergeCell ref="BT402:CD402"/>
    <mergeCell ref="CF402:CK402"/>
    <mergeCell ref="B400:J400"/>
    <mergeCell ref="K400:AC400"/>
    <mergeCell ref="AM400:AT400"/>
    <mergeCell ref="AW400:BE400"/>
    <mergeCell ref="BH400:BR400"/>
    <mergeCell ref="BT400:CD400"/>
    <mergeCell ref="B401:J401"/>
    <mergeCell ref="CF400:CK400"/>
    <mergeCell ref="B402:J402"/>
    <mergeCell ref="K402:AC402"/>
    <mergeCell ref="AM402:AT402"/>
    <mergeCell ref="AW402:BE402"/>
    <mergeCell ref="BH402:BR402"/>
    <mergeCell ref="K401:AC401"/>
    <mergeCell ref="AM401:AT401"/>
    <mergeCell ref="AW401:BE401"/>
    <mergeCell ref="BH401:BR401"/>
    <mergeCell ref="K405:AC405"/>
    <mergeCell ref="AM405:AT405"/>
    <mergeCell ref="AW405:BE405"/>
    <mergeCell ref="BH405:BR405"/>
    <mergeCell ref="BT405:CD405"/>
    <mergeCell ref="BT404:CD404"/>
    <mergeCell ref="CF405:CK405"/>
    <mergeCell ref="B404:J404"/>
    <mergeCell ref="K404:AC404"/>
    <mergeCell ref="B408:J408"/>
    <mergeCell ref="K408:AC408"/>
    <mergeCell ref="AM408:AT408"/>
    <mergeCell ref="AW408:BE408"/>
    <mergeCell ref="BH408:BR408"/>
    <mergeCell ref="BT408:CD408"/>
    <mergeCell ref="B405:J405"/>
    <mergeCell ref="BH415:BR415"/>
    <mergeCell ref="BT415:CD415"/>
    <mergeCell ref="CF408:CK408"/>
    <mergeCell ref="B411:J411"/>
    <mergeCell ref="K411:AC411"/>
    <mergeCell ref="AM411:AT411"/>
    <mergeCell ref="AW411:BE411"/>
    <mergeCell ref="BH411:BR411"/>
    <mergeCell ref="BT411:CD411"/>
    <mergeCell ref="CF411:CK411"/>
    <mergeCell ref="CF415:CK415"/>
    <mergeCell ref="B420:AU420"/>
    <mergeCell ref="AW420:BE420"/>
    <mergeCell ref="BH420:BR420"/>
    <mergeCell ref="BT420:CD420"/>
    <mergeCell ref="CF420:CK420"/>
    <mergeCell ref="B415:J415"/>
    <mergeCell ref="K415:AC415"/>
    <mergeCell ref="AM415:AT415"/>
    <mergeCell ref="AW415:BE415"/>
    <mergeCell ref="B421:AU422"/>
    <mergeCell ref="AW421:BE422"/>
    <mergeCell ref="BH421:BR422"/>
    <mergeCell ref="BT421:CD422"/>
    <mergeCell ref="CF421:CK421"/>
    <mergeCell ref="B423:J423"/>
    <mergeCell ref="K423:AC423"/>
    <mergeCell ref="AM423:AT423"/>
    <mergeCell ref="AW423:BE423"/>
    <mergeCell ref="BH423:BR423"/>
    <mergeCell ref="BT423:CD423"/>
    <mergeCell ref="CF423:CK423"/>
    <mergeCell ref="AM425:AT425"/>
    <mergeCell ref="AW425:BE425"/>
    <mergeCell ref="BH425:BR425"/>
    <mergeCell ref="BT425:CD425"/>
    <mergeCell ref="CF425:CK425"/>
    <mergeCell ref="B426:J426"/>
    <mergeCell ref="K426:AC426"/>
    <mergeCell ref="AM426:AT426"/>
    <mergeCell ref="AW426:BE426"/>
    <mergeCell ref="BH426:BR426"/>
    <mergeCell ref="BT426:CD426"/>
    <mergeCell ref="CF426:CK426"/>
    <mergeCell ref="B425:J425"/>
    <mergeCell ref="K425:AC425"/>
    <mergeCell ref="BT428:CD428"/>
    <mergeCell ref="CF428:CK428"/>
    <mergeCell ref="B427:J427"/>
    <mergeCell ref="K427:AC427"/>
    <mergeCell ref="AM427:AT427"/>
    <mergeCell ref="AW427:BE427"/>
    <mergeCell ref="BH427:BR427"/>
    <mergeCell ref="CF429:CK429"/>
    <mergeCell ref="BT427:CD427"/>
    <mergeCell ref="AM429:AT429"/>
    <mergeCell ref="AW429:BE429"/>
    <mergeCell ref="BH429:BR429"/>
    <mergeCell ref="BT429:CD429"/>
    <mergeCell ref="CF427:CK427"/>
    <mergeCell ref="AM430:AT430"/>
    <mergeCell ref="AW430:BE430"/>
    <mergeCell ref="BH430:BR430"/>
    <mergeCell ref="BT430:CD430"/>
    <mergeCell ref="B428:J428"/>
    <mergeCell ref="K428:AC428"/>
    <mergeCell ref="AM428:AT428"/>
    <mergeCell ref="AW428:BE428"/>
    <mergeCell ref="BH428:BR428"/>
    <mergeCell ref="CF430:CK430"/>
    <mergeCell ref="B429:J429"/>
    <mergeCell ref="K429:AC429"/>
    <mergeCell ref="B431:AU432"/>
    <mergeCell ref="AW431:BE432"/>
    <mergeCell ref="BH431:BR432"/>
    <mergeCell ref="BT431:CD432"/>
    <mergeCell ref="CF431:CK431"/>
    <mergeCell ref="B430:J430"/>
    <mergeCell ref="K430:AC430"/>
    <mergeCell ref="B433:J433"/>
    <mergeCell ref="K433:AC433"/>
    <mergeCell ref="AM433:AT433"/>
    <mergeCell ref="AW433:BE433"/>
    <mergeCell ref="BH433:BR433"/>
    <mergeCell ref="B435:J435"/>
    <mergeCell ref="K435:AC435"/>
    <mergeCell ref="AM435:AT435"/>
    <mergeCell ref="AW435:BE435"/>
    <mergeCell ref="BH435:BR435"/>
    <mergeCell ref="BT435:CD435"/>
    <mergeCell ref="AM436:AT436"/>
    <mergeCell ref="AW436:BE436"/>
    <mergeCell ref="BH436:BR436"/>
    <mergeCell ref="BT436:CD436"/>
    <mergeCell ref="BT433:CD433"/>
    <mergeCell ref="CF433:CK433"/>
    <mergeCell ref="CF435:CK435"/>
    <mergeCell ref="CF436:CK436"/>
    <mergeCell ref="B437:J437"/>
    <mergeCell ref="K437:AC437"/>
    <mergeCell ref="AM437:AT437"/>
    <mergeCell ref="AW437:BE437"/>
    <mergeCell ref="BH437:BR437"/>
    <mergeCell ref="BT437:CD437"/>
    <mergeCell ref="CF437:CK437"/>
    <mergeCell ref="B436:J436"/>
    <mergeCell ref="K436:AC436"/>
    <mergeCell ref="B438:AU439"/>
    <mergeCell ref="AW438:BE439"/>
    <mergeCell ref="BH438:BR439"/>
    <mergeCell ref="BT438:CD439"/>
    <mergeCell ref="CF438:CK438"/>
    <mergeCell ref="B440:J440"/>
    <mergeCell ref="K440:AC440"/>
    <mergeCell ref="AM440:AT440"/>
    <mergeCell ref="AW440:BE440"/>
    <mergeCell ref="BH440:BR440"/>
    <mergeCell ref="B442:J442"/>
    <mergeCell ref="K442:AC442"/>
    <mergeCell ref="AM442:AT442"/>
    <mergeCell ref="AW442:BE442"/>
    <mergeCell ref="BH442:BR442"/>
    <mergeCell ref="BT442:CD442"/>
    <mergeCell ref="AM443:AT443"/>
    <mergeCell ref="AW443:BE443"/>
    <mergeCell ref="BH443:BR443"/>
    <mergeCell ref="BT443:CD443"/>
    <mergeCell ref="BT440:CD440"/>
    <mergeCell ref="CF440:CK440"/>
    <mergeCell ref="CF442:CK442"/>
    <mergeCell ref="CF443:CK443"/>
    <mergeCell ref="BT445:CD446"/>
    <mergeCell ref="CF445:CK445"/>
    <mergeCell ref="B444:J444"/>
    <mergeCell ref="K444:AC444"/>
    <mergeCell ref="AM444:AT444"/>
    <mergeCell ref="AW444:BE444"/>
    <mergeCell ref="BH444:BR444"/>
    <mergeCell ref="BT444:CD444"/>
    <mergeCell ref="K449:AC449"/>
    <mergeCell ref="AM449:AT449"/>
    <mergeCell ref="AW449:BE449"/>
    <mergeCell ref="BH449:BR449"/>
    <mergeCell ref="CF444:CK444"/>
    <mergeCell ref="B443:J443"/>
    <mergeCell ref="K443:AC443"/>
    <mergeCell ref="B445:AU446"/>
    <mergeCell ref="AW445:BE446"/>
    <mergeCell ref="BH445:BR446"/>
    <mergeCell ref="BT449:CD449"/>
    <mergeCell ref="AM450:AT450"/>
    <mergeCell ref="AW450:BE450"/>
    <mergeCell ref="BH450:BR450"/>
    <mergeCell ref="BT450:CD450"/>
    <mergeCell ref="BT447:CD447"/>
    <mergeCell ref="AM447:AT447"/>
    <mergeCell ref="AW447:BE447"/>
    <mergeCell ref="BH447:BR447"/>
    <mergeCell ref="CF450:CK450"/>
    <mergeCell ref="B451:J451"/>
    <mergeCell ref="K451:AC451"/>
    <mergeCell ref="AM451:AT451"/>
    <mergeCell ref="AW451:BE451"/>
    <mergeCell ref="BH451:BR451"/>
    <mergeCell ref="BT451:CD451"/>
    <mergeCell ref="CF451:CK451"/>
    <mergeCell ref="A453:CS471"/>
    <mergeCell ref="CO473:CT473"/>
    <mergeCell ref="BV69:CB69"/>
    <mergeCell ref="BV70:CB70"/>
    <mergeCell ref="B160:H160"/>
    <mergeCell ref="I160:S160"/>
    <mergeCell ref="AB160:AM160"/>
    <mergeCell ref="B163:H163"/>
    <mergeCell ref="CF447:CK447"/>
    <mergeCell ref="CF449:CK449"/>
    <mergeCell ref="B302:J302"/>
    <mergeCell ref="K302:AC302"/>
    <mergeCell ref="AM302:AT302"/>
    <mergeCell ref="B296:AU297"/>
    <mergeCell ref="AM294:AT294"/>
    <mergeCell ref="B450:J450"/>
    <mergeCell ref="K450:AC450"/>
    <mergeCell ref="B447:J447"/>
    <mergeCell ref="K447:AC447"/>
    <mergeCell ref="B449:J449"/>
    <mergeCell ref="AM290:AT290"/>
    <mergeCell ref="AM286:AT286"/>
    <mergeCell ref="I163:S163"/>
    <mergeCell ref="AB163:AM163"/>
    <mergeCell ref="B200:H200"/>
    <mergeCell ref="I200:S200"/>
    <mergeCell ref="AB200:AM200"/>
    <mergeCell ref="AM282:AT282"/>
    <mergeCell ref="AM278:AT278"/>
    <mergeCell ref="AM274:AT274"/>
  </mergeCells>
  <printOptions/>
  <pageMargins left="0.25" right="0.25" top="0.75" bottom="0.75" header="0.3" footer="0.3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Vesna</cp:lastModifiedBy>
  <cp:lastPrinted>2023-07-13T08:35:33Z</cp:lastPrinted>
  <dcterms:created xsi:type="dcterms:W3CDTF">2023-07-13T05:48:17Z</dcterms:created>
  <dcterms:modified xsi:type="dcterms:W3CDTF">2023-07-13T08:38:01Z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A0B44A456053326E0775961CF3DF6AA610681472E830D006A3241E20F70C4F89AD2BA18B9847DEE92E1A5D94744924F5230C5207599E150E7AB579EFEA27ECAC742392207EA3A026CD4D327D83122CF34B38A232924A11647814537ACFC1192315EEEDF82CB74BE62BD2735DF3D61C45F404E4923257189C7A64FCDFF6AA577</vt:lpwstr>
  </property>
  <property fmtid="{D5CDD505-2E9C-101B-9397-08002B2CF9AE}" pid="8" name="Business Objects Context Information6">
    <vt:lpwstr>404D74663F6F3D72430FE9177AB728979C0E7FC5C1F119BB9ED55DA9A49EE4DD62826FCCDE3AD8B4133105E3AACF43B8F4385AC85B16B4F8BF89D723B3E2E37641E7241A958FCF5834FE5E47262BFD5B811EECCA0D23BA54F2442990E6A3FED13C266779</vt:lpwstr>
  </property>
</Properties>
</file>